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Отчет об оценке эффективности М" sheetId="1" r:id="rId1"/>
    <sheet name="Финансирование мероприятий МП" sheetId="2" r:id="rId2"/>
  </sheets>
  <calcPr calcId="144525"/>
</workbook>
</file>

<file path=xl/calcChain.xml><?xml version="1.0" encoding="utf-8"?>
<calcChain xmlns="http://schemas.openxmlformats.org/spreadsheetml/2006/main">
  <c r="D151" i="1" l="1"/>
  <c r="D83" i="1"/>
  <c r="C64" i="1" l="1"/>
  <c r="J21" i="1" l="1"/>
  <c r="C116" i="1" l="1"/>
  <c r="D61" i="1"/>
  <c r="C61" i="1"/>
  <c r="C151" i="1" l="1"/>
  <c r="D149" i="1"/>
  <c r="C149" i="1"/>
  <c r="D144" i="1"/>
  <c r="C144" i="1"/>
  <c r="D140" i="1"/>
  <c r="C140" i="1"/>
  <c r="D122" i="1"/>
  <c r="C122" i="1"/>
  <c r="D119" i="1"/>
  <c r="C119" i="1"/>
  <c r="D116" i="1"/>
  <c r="D104" i="1"/>
  <c r="C104" i="1"/>
  <c r="D97" i="1"/>
  <c r="C97" i="1"/>
  <c r="C83" i="1"/>
  <c r="D79" i="1"/>
  <c r="C79" i="1"/>
  <c r="D77" i="1"/>
  <c r="C77" i="1"/>
  <c r="C72" i="1"/>
  <c r="D64" i="1"/>
  <c r="D43" i="1"/>
  <c r="C43" i="1"/>
  <c r="D21" i="1"/>
  <c r="C21" i="1"/>
  <c r="D9" i="1"/>
  <c r="K33" i="1"/>
  <c r="K27" i="1"/>
  <c r="K21" i="1"/>
  <c r="J33" i="1"/>
  <c r="J27" i="1"/>
  <c r="J14" i="1"/>
  <c r="J9" i="1"/>
  <c r="D5" i="1" l="1"/>
</calcChain>
</file>

<file path=xl/sharedStrings.xml><?xml version="1.0" encoding="utf-8"?>
<sst xmlns="http://schemas.openxmlformats.org/spreadsheetml/2006/main" count="324" uniqueCount="223">
  <si>
    <t>№ п/п</t>
  </si>
  <si>
    <t>Наименование Программы (с указанием головного исполнителя), подпрограммы, мероприятия (с указанием исполнителя)</t>
  </si>
  <si>
    <t>Объем фактических кассовых расходов (тыс.руб.)</t>
  </si>
  <si>
    <t>Объем экономии бюджетных средств, полученный по итогам проведения конкурентных процедур (тыс.руб.) (при наличии)</t>
  </si>
  <si>
    <t>Объем кредиторской задолженности, сложившийся вследствие отсутствия необходимого объема средств на едином счете бюджета города иванова (тыс.руб.) (при наличии)</t>
  </si>
  <si>
    <t>по состоянию на</t>
  </si>
  <si>
    <t>1 января отчетного года</t>
  </si>
  <si>
    <t>1 января текущего финансового года</t>
  </si>
  <si>
    <t>Пояснение причин отклонений расходов на осуществление отдельных мероприятий</t>
  </si>
  <si>
    <t>Наименование целевого индикатора (единица измерения)</t>
  </si>
  <si>
    <t>План</t>
  </si>
  <si>
    <t>Факт</t>
  </si>
  <si>
    <t>Пояснение причин отклонений ожидаемых (плановых) и фактически достигнутых результатов</t>
  </si>
  <si>
    <t xml:space="preserve">1. </t>
  </si>
  <si>
    <t>-</t>
  </si>
  <si>
    <t xml:space="preserve">Доступность дошкольного образования (отношение численности детей 1 - 7 лет, которым предоставлена возможность получать услуги дошкольного образования, к общей численности детей в возрасте 1 - 7 лет) (%)
</t>
  </si>
  <si>
    <t xml:space="preserve">Отношение среднего балла единого государственного экзамена (в расчете на 1 предмет) в 10 процентах школ с лучшими результатами единого государственного экзамена к среднему баллу единого государственного экзамена (в расчете на 1 предмет) в 10 процентах школ с худшими результатами единого государственного экзамена (%)
</t>
  </si>
  <si>
    <t xml:space="preserve">Удельный вес учащихся общеобразовательных организаций, обучающихся в соответствии с новыми федеральными государственными образовательными стандартами (%)
</t>
  </si>
  <si>
    <t xml:space="preserve">Доля детей, охваченных дополнительными образовательными программами, в общей численности детей в возрасте 6 - 18 лет (%)
</t>
  </si>
  <si>
    <t>1.1.</t>
  </si>
  <si>
    <t>Итого по подпрограмме:</t>
  </si>
  <si>
    <t xml:space="preserve">Число обучающихся по основным общеобразовательным программам дошкольного образования, в том числе:
</t>
  </si>
  <si>
    <t xml:space="preserve">обучающихся в очной форме, в возрасте от 1 года до 3 лет
</t>
  </si>
  <si>
    <t xml:space="preserve">обучающихся в очной форме, в возрасте от 3 лет до 8 лет
</t>
  </si>
  <si>
    <t xml:space="preserve">с ограниченными возможностями здоровья (ОВЗ), обучающихся в очной форме по адаптированной образовательной программе, в возрасте от 1 года до 3 лет
</t>
  </si>
  <si>
    <t xml:space="preserve">с ограниченными возможностями здоровья (ОВЗ), обучающихся в очной форме по адаптированной образовательной программе, в возрасте от 3 лет до 8 лет
</t>
  </si>
  <si>
    <t xml:space="preserve">Число детей, получающих муниципальную услугу "Присмотр и уход", в том числе:
</t>
  </si>
  <si>
    <t xml:space="preserve">дети-инвалиды
</t>
  </si>
  <si>
    <t xml:space="preserve">посещающие группы кратковременного пребывания, за исключением льготных категорий
</t>
  </si>
  <si>
    <t xml:space="preserve">посещающие группы полного дня, за исключением льготных категорий
</t>
  </si>
  <si>
    <t xml:space="preserve">дети-сироты и дети, оставшиеся без попечения родителей
</t>
  </si>
  <si>
    <t xml:space="preserve">дети с туберкулезной интоксикацией
</t>
  </si>
  <si>
    <t>1.2.</t>
  </si>
  <si>
    <t xml:space="preserve">Число обучающихся по основным общеобразовательным программам начального общего образования, (чел.)
в том числе:
</t>
  </si>
  <si>
    <t xml:space="preserve">обучающихся в очной форме (чел.)
</t>
  </si>
  <si>
    <t xml:space="preserve">обучающихся в очно-заочной форме (чел.)
</t>
  </si>
  <si>
    <t xml:space="preserve">обучающихся в очной форме с применением дистанционных образовательных технологий (чел.)
</t>
  </si>
  <si>
    <t xml:space="preserve">с ограниченными возможностями здоровья (ОВЗ), обучающихся в очной форме по адаптированным образовательным программам (чел.)
</t>
  </si>
  <si>
    <t xml:space="preserve">обучающихся в очной форме по программам, обеспечивающим углубленное изучение отдельных предметов, предметных областей (профильное обучение) (чел.)
</t>
  </si>
  <si>
    <t xml:space="preserve">Число обучающихся по основным общеобразовательным программам основного общего образования (чел.), в том числе:
</t>
  </si>
  <si>
    <t xml:space="preserve">Число обучающихся по основным общеобразовательным программам среднего общего образования (чел.), в том числе:
</t>
  </si>
  <si>
    <t xml:space="preserve">обучающихся в очной форме с применением дистанционных образовательных технологий по программам, обеспечивающим углубленное изучение отдельных предметов, предметных областей (профильное обучение) (чел.)
</t>
  </si>
  <si>
    <t xml:space="preserve">Доля педагогических работников муниципальных общеобразовательных организаций, получающих ежемесячное денежное вознаграждение за классное руководство, в общей численности педагогических работников данной категории (%)
</t>
  </si>
  <si>
    <t>1.3.</t>
  </si>
  <si>
    <t xml:space="preserve">Соотношение средней заработной платы педагогических работников иных муниципальных организаций дополнительного образования детей к средней заработной плате учителей в Ивановской области, (процент)
</t>
  </si>
  <si>
    <t xml:space="preserve">Число человеко-часов пребывания в рамках реализации дополнительных общеразвивающих программ, (человеко-час.)
</t>
  </si>
  <si>
    <t>1.4.</t>
  </si>
  <si>
    <t xml:space="preserve">Количество человеко-часов пребывания по дополнительным общеразвивающим программам,
(человеко-час)
</t>
  </si>
  <si>
    <t xml:space="preserve">Количество человеко-часов по дополнительным предпрофессиональным программам в области искусства,
(человеко-час)
</t>
  </si>
  <si>
    <t xml:space="preserve">Соотношение среднемесячной заработной платы педагогических работников муниципальных организаций дополнительного образования детей в сфере культуры и искусства к среднемесячной заработной плате учителей в Ивановской области,
(проценты)
</t>
  </si>
  <si>
    <t>1.5.</t>
  </si>
  <si>
    <t xml:space="preserve">Показатели, характеризующие объем оказания услуги "Реализация дополнительных общеразвивающих программ" (дети, за исключением детей с ограниченными возможностями здоровья (ОВЗ) и детей-инвалидов)
</t>
  </si>
  <si>
    <t xml:space="preserve">Число человеко-часов пребывания,
(человеко-час)
</t>
  </si>
  <si>
    <t xml:space="preserve">Показатели, характеризующие объем оказания услуги "Реализация дополнительных общеразвивающих программ" (дети с ограниченными возможностями здоровья (ОВЗ))
</t>
  </si>
  <si>
    <t xml:space="preserve">Количество человеко-часов,
(человеко-час)
</t>
  </si>
  <si>
    <t xml:space="preserve">Показатели, характеризующие объем оказания услуги "Реализация дополнительных предпрофессиональных программ в области физической культуры и спорта"
</t>
  </si>
  <si>
    <t xml:space="preserve">Показатели, характеризующие соотношение средней заработной платы педагогических работников организаций дополнительного образования детей в сфере физической культуры и спорта и средней заработной платы учителей в Ивановской области
</t>
  </si>
  <si>
    <t xml:space="preserve">Соотношение среднемесячной заработной платы педагогических работников организаций дополнительного образования детей в сфере физической культуры и спорта и средней заработной платы учителей в Ивановской области, (процент)
</t>
  </si>
  <si>
    <t xml:space="preserve">Показатели эффективности деятельности муниципальных организаций дополнительного образования детей в сфере физической культуры и спорта
</t>
  </si>
  <si>
    <t xml:space="preserve">Удельный вес муниципальных организаций дополнительного образования, подведомственных комитету молодежной политики, физической культуры и спорта Администрации города Иванова, в которых оценка деятельности организаций,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организаций дополнительного образования детей в сфере физической культуры и спорта,
(процент)
</t>
  </si>
  <si>
    <t xml:space="preserve">Мероприятие "Дополнительное образование в области физической культуры и спорта" (комитет молодежной политики, физической культуры и спорта Администрации города Иванова)
</t>
  </si>
  <si>
    <t>1.6.</t>
  </si>
  <si>
    <t xml:space="preserve">Количество человек, пребывающих в каникулярное время в лагерях с дневным пребыванием,
(чел.)
</t>
  </si>
  <si>
    <t xml:space="preserve">Число человеко-дней пребывания в каникулярное время в лагерях с дневным пребыванием,
(чел.-дн.)
</t>
  </si>
  <si>
    <t>1.7.</t>
  </si>
  <si>
    <t xml:space="preserve">Число муниципальных учреждений города Иванова, обслуживаемых муниципальными учреждениями "Централизованная бухгалтерия управления образования Администрации города Иванова",
(учреждение)
</t>
  </si>
  <si>
    <t xml:space="preserve">Количество выявленных нарушений правил ведения бюджетного бухгалтерского учета в обслуживаемых муниципальных учреждениях,
(раз)
</t>
  </si>
  <si>
    <t xml:space="preserve">Количество выявленных нарушений сроков подготовки бухгалтерской и налоговой отчетности обслуживаемых муниципальных учреждений,
(раз)
</t>
  </si>
  <si>
    <t xml:space="preserve">Количество мероприятий,
(ед.)
</t>
  </si>
  <si>
    <t xml:space="preserve">Количество разработанных документов (учебно-методических),
(ед.)
</t>
  </si>
  <si>
    <t xml:space="preserve">Количество отчетов, составленных по результатам работы,
(ед.)
</t>
  </si>
  <si>
    <t>1.8.</t>
  </si>
  <si>
    <t xml:space="preserve">Среднегодовая численность обучающихся (1 - 11 классы)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
(чел.)
</t>
  </si>
  <si>
    <t xml:space="preserve">Среднегодовая численность обучающихся в частных дошкольных образовательных организациях,
(чел.)
</t>
  </si>
  <si>
    <t xml:space="preserve">Среднегодовая численность обучающихся в группах при частных общеобразовательных организациях,
(чел.)
</t>
  </si>
  <si>
    <t xml:space="preserve">Мероприятие "Финансовое обеспечение получения детьми дошкольного образования в частных дошкольных образовательных организациях" (управление образования Администрации города Иванова)
</t>
  </si>
  <si>
    <t xml:space="preserve">Мероприятие "Финансовое обеспечение получения гражданами дошкольного и общего образования в частных общеобразовательных организациях"
(Управление образования Администрации города Иванова)
</t>
  </si>
  <si>
    <t>1.9.</t>
  </si>
  <si>
    <t xml:space="preserve">Количество детей с ОВЗ, получивших услугу психолого-медико-педагогического обследования и подготовки по результатам обследования рекомендаций по организации обучения, 
(чел.)
</t>
  </si>
  <si>
    <t xml:space="preserve">Мероприятие "Психолого-медико-педагогическое обследование детей"
(Управление образования Администрации города Иванова)
</t>
  </si>
  <si>
    <t>1.10.</t>
  </si>
  <si>
    <t>Специальная подпрограмма
"Выявление и поддержка одаренных детей"
(Управление образования Администрации города Иванова)</t>
  </si>
  <si>
    <t xml:space="preserve">Удельный вес числа победителей и призеров регионального этапа Всероссийской олимпиады школьников в общей численности участников регионального этапа,
(%)
</t>
  </si>
  <si>
    <t xml:space="preserve">Мероприятие "Организация участия обучающихся города Иванова в олимпиадах, фестивалях, конкурсах и иных мероприятиях, направленных на выявление одаренных детей, в том числе проведение таких мероприятий"
(Управление образования Администрации города Иванова)
</t>
  </si>
  <si>
    <t xml:space="preserve">Мероприятие "Вручение призов в денежной форме одаренным детям и педагогическим работникам"
(Управление образования Администрации города Иванова)
</t>
  </si>
  <si>
    <t>Специальная подпрограмма
"Развитие кадрового потенциала образования"
(Управление образования Администрации города Иванова)</t>
  </si>
  <si>
    <t>1.11.</t>
  </si>
  <si>
    <t xml:space="preserve">Доля педагогических работников, имеющих квалификационную категорию,
(%)
</t>
  </si>
  <si>
    <t xml:space="preserve">Доля педагогических работников и руководителей, повысивших свои компетентности,
(%)
</t>
  </si>
  <si>
    <t xml:space="preserve">Удельный вес численности учителей в возрасте до 30 лет в общей численности учителей общеобразовательных организаций,
(%)
</t>
  </si>
  <si>
    <t xml:space="preserve">Доля образовательных учреждений, внедряющих новые методы обучения и воспитания, образовательные технологии, способствующие освоению обучающимися базовых компетентностей;
совершенствующих системы выявления, поддержки и развития способностей и талантов подрастающего поколения; осуществляющих наставничество, поддержку общественных инициатив и проектов,
(%)
</t>
  </si>
  <si>
    <t xml:space="preserve">Среднегодовое число граждан или обучающихся, заключивших договор о целевом приеме и договор о целевом обучении по программам бакалавриата,
(чел.)
</t>
  </si>
  <si>
    <t xml:space="preserve">Число граждан или обучающихся, заключивших договор о целевом приеме и договор о целевом обучении по программам бакалавриата,
(чел.)
</t>
  </si>
  <si>
    <t>1.12.</t>
  </si>
  <si>
    <t xml:space="preserve">Мероприятие "Проведение городских конкурсов в области образования"
(Управление образования Администрации города Иванова)
</t>
  </si>
  <si>
    <t xml:space="preserve">Мероприятие "Присуждение городских премий и предоставление поощрений" (Управление образования Администрации города Иванова)
</t>
  </si>
  <si>
    <t xml:space="preserve">Мероприятие "Проведение научно-практических конференций и других мероприятий для педагогов" (Управление образования Администрации города Иванова)
</t>
  </si>
  <si>
    <t xml:space="preserve">Мероприятие "Проведение ежегодного городского "Форума инноваций" (Управление образования Администрации города Иванова)
</t>
  </si>
  <si>
    <t xml:space="preserve">Мероприятие "Организация участия в конференциях, семинарах, форумах руководителей и педагогических работников учреждений, подведомственных управлению образования Администрации города Иванова, а также обеспечение участия приглашенных специалистов из других регионов России в мероприятиях, организованных на территории города Иванова" (Управление образования Администрации города Иванова)
</t>
  </si>
  <si>
    <t xml:space="preserve">Мероприятие"Поддержка образовательных организаций, имеющих статус базовых учреждений, муниципальных экспериментальных, опорных, пилотных площадок, учреждений-лабораторий, ресурсных центров, учреждений-тьюторов" (Управление образования Администрации города Иванова)
</t>
  </si>
  <si>
    <t xml:space="preserve">Мероприятие "Поощрение образовательных организаций за активную работу или в связи с юбилеями" (Управление образования Администрации города Иванова)
</t>
  </si>
  <si>
    <t xml:space="preserve">Мероприятие "Организация целевой подготовки педагогов для работы в муниципальных образовательных организациях городского округа Иваново"
(Управление образования Администрации города Иванова)
</t>
  </si>
  <si>
    <t>Специальная подпрограмма "Информатизация образования"
(Управление образования Администрации города Иванова)</t>
  </si>
  <si>
    <t xml:space="preserve">Доля компьютеров общеобразовательных организаций, подключенных к локальной сети,
(%)
</t>
  </si>
  <si>
    <t xml:space="preserve">Доля учреждений, подведомственных управлению образования Администрации города Иванова, подключенных с сети Интернет по оптико-волоконным линиям,
(%)
</t>
  </si>
  <si>
    <t xml:space="preserve">Мероприятие "Реализация проекта "Электронная карта школьника" в муниципальных образовательных организациях" (Управление образования Администрации города Иванова)
</t>
  </si>
  <si>
    <t xml:space="preserve">Мероприятие "Утилизация непригодной к дальнейшей эксплуатации (неработающей и устаревшей) техники муниципальных организаций, подведомственных управлению образования Администрации города Иванова" (Управление образования Администрации города Иванова)
</t>
  </si>
  <si>
    <t xml:space="preserve">Мероприятие "Расширение локальной сети (сети Интернет) в образовательных организациях и подключения учреждений к сети Интернет по оптико-волоконным линиям" (Управление образования Администрации города Иванова)
</t>
  </si>
  <si>
    <t xml:space="preserve">Мероприятие "Информационное сопровождение муниципальной программы" (Управление образования Администрации города Иванова)
</t>
  </si>
  <si>
    <t>1.13.</t>
  </si>
  <si>
    <t xml:space="preserve">Специальная подпрограмма "Создание современных условий
обучения в муниципальных образовательных организациях"
</t>
  </si>
  <si>
    <t xml:space="preserve">Количество детей в возрасте от 5 до 18 лет, обучающихся за счет средств бюджета Ивановской области и (или) муниципалитета по дополнительным общеобразовательным программам, соответствующим приоритетным направлениям технологического развития Российской Федерации, на базе созданного детского технопарка (человек),
(чел.)
</t>
  </si>
  <si>
    <t xml:space="preserve">Количество созданных современных спортивных площадок, 
(шт.)
</t>
  </si>
  <si>
    <t xml:space="preserve">Количество общеобразовательных организаций, в которых была укреплена материально-техническая база, 
(шт.)
</t>
  </si>
  <si>
    <t xml:space="preserve">Количество муниципальных общеобразовательных учреждений города Иванова, в которые приобретено новое оборудование с целью повышения качества питания школьников,
(учреждений)
</t>
  </si>
  <si>
    <t xml:space="preserve">Количество учреждений дополнительного образования (детских музыкальных школ), в которых проведены ремонтные работы,
(учреждений)
</t>
  </si>
  <si>
    <t>1.14.</t>
  </si>
  <si>
    <t xml:space="preserve">Мероприятие "Капитальный ремонт объектов дополнительного образования детей" (Управление образования Администрации города Иванова)
</t>
  </si>
  <si>
    <t xml:space="preserve">Мероприятие "Создание и оснащение детского технопарка" (Управление образования Администрации города Иванова)
</t>
  </si>
  <si>
    <t xml:space="preserve">Мероприятие "Устройство спортивных площадок на территории муниципальных образовательных организаций" (Управление образования Администрации города Иванова)
</t>
  </si>
  <si>
    <t xml:space="preserve">Мероприятие "Капитальный ремонт объектов общего образования" (Управление образования Администрации города Иванова)
</t>
  </si>
  <si>
    <t xml:space="preserve">Мероприятие "Укрепление материально-технической базы муниципальных образовательных организаций" (Управление образования Администрации города Иванова)
</t>
  </si>
  <si>
    <t>Мероприятие "Приобретение оборудования для муниципальных общеобразовательных учреждений"
(Управление образования Администрации города Иванова)</t>
  </si>
  <si>
    <t xml:space="preserve">Мероприятие "Проведение ремонтных работ в учреждениях дополнительного образования (детских музыкальных школах)"
(Комитет по культуре Администрации города Иванова)
</t>
  </si>
  <si>
    <t xml:space="preserve">Специальная подпрограмма "Обеспечение возможностей
для получения образования детьми
с ограниченными возможностями здоровья" (Управление образования Администрации города Иванова)
</t>
  </si>
  <si>
    <t xml:space="preserve">Доля муниципальных образовательных организаций, приспособленных для обучения детей с ограниченными возможностями здоровья,
(%)
</t>
  </si>
  <si>
    <t xml:space="preserve">Мероприятие "Создание в образовательных организациях условий для обучения детей с ограниченными возможностями здоровья"
(Управление образования Администрации города Иванова)
</t>
  </si>
  <si>
    <t xml:space="preserve">Мероприятие 
"Поощрение педагогов, работающих с детьми с ограниченными возможностями здоровья, и специалистов, обеспечивающих их сопровождение" (Управление образования Администрации города Иванова)
</t>
  </si>
  <si>
    <t>1.15.</t>
  </si>
  <si>
    <t>Специальная подпрограмма "Расширение возможностей
организаций дополнительного образования"
(Управление образования Администрации города Иванова)</t>
  </si>
  <si>
    <t xml:space="preserve">Численность детей, принявших участие в мероприятиях, предусмотренных подпрограммой,
(чел.)
</t>
  </si>
  <si>
    <t xml:space="preserve">Мероприятие "Поддержка мероприятий, организованных Центром психолого-педагогической реабилитации и коррекции "Развитие"
(Управление образования Администрации города Иванова)
</t>
  </si>
  <si>
    <t xml:space="preserve">Мероприятие "Поддержка Центра организации труда подростков "Наше Дело" (Управление образования Администрации города Иванова)
</t>
  </si>
  <si>
    <t>1.16.</t>
  </si>
  <si>
    <t>Специальная подпрограмма "Повышение доступности
образования в городе Иванове"
(Управление капитального строительства Администрации города Иванова)</t>
  </si>
  <si>
    <t xml:space="preserve">Количество дополнительных мест полного дня, созданных благодаря строительству (реконструкции) зданий муниципальных дошкольных образовательных организаций (за год),
(место)
</t>
  </si>
  <si>
    <t xml:space="preserve">Число новых мест в общеобразовательных организациях города Иванова, введенных путем строительства (реконструкции) объектов инфраструктуры общего образования, 
(место)
</t>
  </si>
  <si>
    <t xml:space="preserve">Число новых мест в общеобразовательных организациях города Иванова, на создание которых подготовлена (откорректирована) проектно-сметная документация и определена сметная стоимость строительства,
(место)
</t>
  </si>
  <si>
    <t xml:space="preserve">Количество дополнительных мест полного дня в муниципальных дошкольных образовательных организациях города Иванова, на создание которых подготовлена (откорректирована) проектно-сметная документация и определена сметная стоимость строительства,
(место)
</t>
  </si>
  <si>
    <t xml:space="preserve">Мероприятие "Строительство школы на 350 мест по ул. Генерала Хлебникова в г. Иваново" (Управление капитального строителства Администрации города Иванова)
</t>
  </si>
  <si>
    <t xml:space="preserve">Мероприятие "Корректировка проектной и сметной документации "Строительство школы на 350 мест по ул. Генерала Хлебникова в г. Иваново" (Управление капитального строительства Администрации города Иванова)
</t>
  </si>
  <si>
    <t xml:space="preserve">Мероприятие "Разработка проектной и сметной документации "Строительство пристройки на 90 мест в МБДОУ "Детский сад N 75" (Управление капитального строительства Администрации города Иванова)
</t>
  </si>
  <si>
    <t xml:space="preserve">Мероприятие "Строительство пристройки на 57 мест в МБДОУ "Детский сад N 152" (Управление капитального строительства Администрации города Иванова)
</t>
  </si>
  <si>
    <t xml:space="preserve">Мероприятие "Строительство пристройки на 90 мест в МБДОУ "Детский сад N 75" (Управление капитального строительства Администрации города Иванова)
</t>
  </si>
  <si>
    <t xml:space="preserve">Мероприятие "Дошкольное образовательное учреждение на 240 мест по адресу: г. Иваново, ул. 1-ая Камвольная" (Управление капитального строительства Администрации города Иванова)
</t>
  </si>
  <si>
    <t xml:space="preserve">Мероприятие "Разработка проектной и сметной документации "Строительство пристройки на 350 мест к зданию МБОУ Гимназия N 44 г. Иваново Ивановской области"(Управление капитального строителсьва Администрации города Иванова)
</t>
  </si>
  <si>
    <t xml:space="preserve">Мероприятие "Разработка проектной и сметной документации "Строительство общеобразовательной школы на 350 мест в мкр "Рождественский" г. Иваново Ивановской области"(Управление капитального строительсьва Администрации города Иванова)
</t>
  </si>
  <si>
    <t xml:space="preserve">Мероприятие "Строительство пристройки на 350 мест к зданию МБОУ Гимназия N 44 г. Иваново Ивановской области"(Управление капитального строительства Администрации города Иванова)
</t>
  </si>
  <si>
    <t xml:space="preserve">Мероприятие "Строительство общеобразовательной школы на 350 мест в мкр "Рождественский" г. Иваново Ивановской области" (Управление капитального строительства Администрации города Иванова)
</t>
  </si>
  <si>
    <t xml:space="preserve">Мероприятие "Разработка проектной и сметной документации "Строительство детского сада в районе Рабочего поселка г. Иваново" (Управление капитального строительства Администрации города Иванова)
</t>
  </si>
  <si>
    <t xml:space="preserve">Мероприятие "Корректировка проектной и сметной документации "Дошкольное образовательное учреждение на 240 мест по адресу: г. Иваново, ул. 1-ая Камвольная"(Управление капитального строительства Администрации города Иванова)
</t>
  </si>
  <si>
    <t xml:space="preserve">Мероприятие "Корректировка проектной и сметной документации "Строительство пристройки на 90 мест в МБДОУ "Детский сад N 75"(Управление капитального строительства Администрации города Иванова)
</t>
  </si>
  <si>
    <t xml:space="preserve">Мероприятие "Корректировка проектной и сметной документации "Строительство пристройки на 57 мест в МБДОУ "Детский сад N 152"(Управление капитального строительства Администрации города Иванова)
</t>
  </si>
  <si>
    <t>1.17.</t>
  </si>
  <si>
    <t>Специальная подпрограмма "Расширение возможностей
муниципальных дошкольных образовательных организаций"
(Управление образования Администрации города Иванова)</t>
  </si>
  <si>
    <t xml:space="preserve">Количество дополнительных мест полного дня, созданных в существующих муниципальных образовательных организациях, реализующих программы дошкольного образования (за год), (место)
 </t>
  </si>
  <si>
    <t xml:space="preserve">Количество дополнительных мест неполного дня, созданных в существующих муниципальных образовательных организациях, реализующих программы дошкольного образования (за год), (место)
</t>
  </si>
  <si>
    <t>не менее 20</t>
  </si>
  <si>
    <t>в 2020 году индикатор не запланирован</t>
  </si>
  <si>
    <t xml:space="preserve">Мероприятие "Создание дополнительных мест в образовательных организациях, реализующих программу дошкольного образования" (Управление образования Администрации города Иванова)
</t>
  </si>
  <si>
    <t xml:space="preserve">Мероприятие "Поддержка вариативных форм дошкольного образования" (Управление образования Администрации города Иванова)
</t>
  </si>
  <si>
    <t>1.18.</t>
  </si>
  <si>
    <t xml:space="preserve">Специальная подпрограмма "Региональный проект
"Цифровая образовательная среда(Управление образования Администрации города Иванова)
</t>
  </si>
  <si>
    <t xml:space="preserve">Количество общеобразовательных организаций, в которых внедрена целевая модель цифровой образовательной среды,
(шт.)
</t>
  </si>
  <si>
    <t xml:space="preserve">Количество созданных центров цифрового образования детей,
(шт.)
</t>
  </si>
  <si>
    <t xml:space="preserve">Мероприятие "Внедрение целевой модели цифровой образовательной среды в общеобразовательных организациях и профессиональных образовательных организациях" (Управление образования Администрации города Иванова)
</t>
  </si>
  <si>
    <t xml:space="preserve">Мероприятие "Создание центров цифрового образования детей" (Управление образования Администрации города Иванова)
</t>
  </si>
  <si>
    <t xml:space="preserve">Мероприятие "Проведение проектных, ремонтных работ с целью создания центра цифрового образования детей "IT-куб"(Управление образования Администрации города Иванова)
</t>
  </si>
  <si>
    <t xml:space="preserve">Специальная подпрограмма "Повышение антитеррористической
защищенности образовательных учреждений"(Управление образования Администрации города Иванова)
</t>
  </si>
  <si>
    <t>1.19.</t>
  </si>
  <si>
    <t xml:space="preserve">Количество образовательных организаций, в которых укреплена антитеррористическая защищенность,
(шт.)
</t>
  </si>
  <si>
    <t>не менее 4</t>
  </si>
  <si>
    <t xml:space="preserve">Мероприятие "Повышение антитеррористической защищенности образовательных учреждений"
(Управление образования Администрации города Иванова)
</t>
  </si>
  <si>
    <t>Специальная подпрограмма
"Профилактика и противодействие распространению новой
коронавирусной инфекции в муниципальных общеобразовательных
организациях города Иванова"
(Управление образования Администрации города Иванова)</t>
  </si>
  <si>
    <t>1.20.</t>
  </si>
  <si>
    <t xml:space="preserve">Доля муниципальных общеобразовательных организаций, в которых осуществлены дополнительные мероприятия по профилактике и противодействию распространения новой коронавирусной инфекции (COVID-19), к общему количеству муниципальных общеобразовательных организаций,
(%)
</t>
  </si>
  <si>
    <t xml:space="preserve">Мероприятие "Осуществление дополнительных мероприятий по профилактике и противодействию распространения новой коронавирусной инфекции (COVID-19) в муниципальных общеобразовательных организациях" (Управление образования Администрации города Иванова)
</t>
  </si>
  <si>
    <t xml:space="preserve">Мероприятие "Дошкольное образование детей. Присмотр и уход за детьми" (Управление образования Администрации города Иванова)
</t>
  </si>
  <si>
    <t>Аналитическая подпрограмма "Общее образование" (Управление образования Администрации города Иванова)</t>
  </si>
  <si>
    <t>Муниципальная программа "Развитие образования города Иванова" (Управление образования Администрации города Иванова)</t>
  </si>
  <si>
    <t>Аналитическая подпрограмма "Дошкольное образование детей" (Управление образования Администрации города Иванова)</t>
  </si>
  <si>
    <t xml:space="preserve">Мероприятие "Дополнительное образование детей" (Управление образования Администрации города Иванова)
</t>
  </si>
  <si>
    <t xml:space="preserve">Мероприятие "Дополнительное образование детей в сфере культуры и искусства" (Комитет по культуре Администрации города Иванова)
</t>
  </si>
  <si>
    <t xml:space="preserve">Аналитическая подпрограмма
"Дополнительное образование в области
физической культуры и спорта" (Комитет молодежной политики, физической культуры и спорта Администрации города Иванова)
</t>
  </si>
  <si>
    <t>Аналитическая подпрограмма
"Дополнительное образование в сфере культуры и искусства"
(Комитет по культуре Администрации города Иванова)</t>
  </si>
  <si>
    <t>Аналитическая подпрограмма "Дополнительное образование детей" (Управление образования Администрации города Иванова)</t>
  </si>
  <si>
    <t xml:space="preserve">Мероприятие "Начальное общее, основное общее и среднее общее образование детей" (Управление образования Администрации города Иванова)
</t>
  </si>
  <si>
    <t xml:space="preserve">Мероприятие "Ежемесячное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программы" (Управление образования Администрации города Иванова)
</t>
  </si>
  <si>
    <t xml:space="preserve">Аналитическая подпрограмма "Организация отдыха детей
в каникулярное время в образовательных организациях" (Управление образования Администрации города Иванова)
</t>
  </si>
  <si>
    <t xml:space="preserve">Мероприятие "Организация отдыха детей в каникулярное время в образовательных учреждениях" (Управление образования Администрации города Иванова)
</t>
  </si>
  <si>
    <t xml:space="preserve">Аналитическая подпрограмма "Обеспечение деятельности
муниципальных образовательных организаций" (Управление образования Администрации города Иванова)
</t>
  </si>
  <si>
    <t xml:space="preserve">Мероприятие "Обеспечение выполнения функций муниципальных казенных учреждений "Централизованная бухгалтерия управления образования Администрации города Иванова" (Управление образования Администрации города Иванова)
</t>
  </si>
  <si>
    <t xml:space="preserve">Мероприятие "Обеспечение выполнения функций муниципального бюджетного учреждения "Методический центр в системе образования"(Управление образования Администрации города Иванова)
</t>
  </si>
  <si>
    <t>Аналитическая подпрограмма "Финансовое обеспечение
предоставления дошкольного и общего образования
в частных образовательных организациях"
(Управление образования Администрации города Иванова)</t>
  </si>
  <si>
    <t>Аналитическая подпрограмма
"Психолого-медико-педагогическая помощь"
(Управление образования Администрации города Иванова)</t>
  </si>
  <si>
    <t>Отклонение ожидаемых (плановых) и фактически достигнутых результатов связано с повышением качества подготовки обучающихся в классах непрофильного обучения.</t>
  </si>
  <si>
    <t>Фактический показатель предоставлен на основании государственного статистического отчета ОО-1</t>
  </si>
  <si>
    <t>Объем плановых расходов в соответствии с решением Ивановской гордской Думы от 23.12.2020   № 55 (тыс.руб.)</t>
  </si>
  <si>
    <t xml:space="preserve">Фактические значения  показателей указаны по состоянинию на 31.12.2020 в соответствии с итоговым отчетом о выполнении муниципального задания за 2020 год </t>
  </si>
  <si>
    <t xml:space="preserve">3700168
</t>
  </si>
  <si>
    <t xml:space="preserve">В связи с увеличением числа обучающихся по программам дополнительного образования, и в рамках допустимых отклонений </t>
  </si>
  <si>
    <t>Увеличение человеко-часов произошло вследствие хорошей посещяемости в учреждениях дополнительного образования в области физической культуры и спорта</t>
  </si>
  <si>
    <t>Плановое значение показателя было установлено на основании предварительного комплектования. Фактическое значение предоставлено на основании годового отчета.</t>
  </si>
  <si>
    <t>54.6</t>
  </si>
  <si>
    <t xml:space="preserve">Из 4877 педагогов, в 2020 году квалификацию повысили 2664 педагога </t>
  </si>
  <si>
    <t>Реализация проекта приостановлена в 2020 году, в связи с невозможностью проведения ремонтных работ и установке оборудования, связанного с введенным на территории Ивановской области режима повышенной готовности</t>
  </si>
  <si>
    <t>В связи с введением в эксплуатацию нового дошкольного учреждения</t>
  </si>
  <si>
    <t>Отклонение ожидаемых (плановых) и фактически достигнутых связано с низкой закрепляемостью в образовательных организациях молодых педагогов.</t>
  </si>
  <si>
    <t>Мероприятие выполнено на 99,8%</t>
  </si>
  <si>
    <t>Мероприятие выполнено на 100%</t>
  </si>
  <si>
    <t>Мероприятие выполнено на 94,3%</t>
  </si>
  <si>
    <t>Мероприятие выполнено на 99,99%</t>
  </si>
  <si>
    <t>Мероприятие выполнено на 96,0%</t>
  </si>
  <si>
    <t>Мероприятие выполнено на 89,6%</t>
  </si>
  <si>
    <t>Мероприятие выполнено на 98,9%</t>
  </si>
  <si>
    <t>Мероприятие выполнено на 95,89%</t>
  </si>
  <si>
    <t>Мероприятие выполнено на 99,5%</t>
  </si>
  <si>
    <r>
      <t xml:space="preserve">Удельный вес численности учащихся по основным общеобразовательным программам - победителей </t>
    </r>
    <r>
      <rPr>
        <sz val="10"/>
        <rFont val="Times New Roman"/>
        <family val="1"/>
        <charset val="204"/>
      </rPr>
      <t>муниципальных конкурсов различной направленности в общей численности участников конкурса</t>
    </r>
    <r>
      <rPr>
        <sz val="10"/>
        <color rgb="FFFF0000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
(%)
</t>
    </r>
  </si>
  <si>
    <t>Снижение происходит из-за увеличения педагогов-студентов  и педагогов, не подтверждающих  категорию</t>
  </si>
  <si>
    <t>Ввиду отсутствия разрешения на ввод объекта</t>
  </si>
  <si>
    <t xml:space="preserve">ввиду отсутствия на 31.12.2020 разрешения на ввод в эксплуатацию объекта </t>
  </si>
  <si>
    <t>ввиду отсутствия проектной и сметной документации "Строительство детского сада в районе Рабочего поселка г. Иваново", получившей положительное заключение АГУ "Ивгосэкспертиза".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</si>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</sst>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/>
    <xf numFmtId="0" fontId="3" fillId="0" borderId="1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/>
    </xf>
    <xf numFmtId="4" fontId="3" fillId="0" borderId="11" xfId="0" applyNumberFormat="1" applyFont="1" applyBorder="1" applyAlignment="1">
      <alignment horizontal="center" vertical="top"/>
    </xf>
    <xf numFmtId="4" fontId="3" fillId="0" borderId="0" xfId="0" applyNumberFormat="1" applyFont="1" applyBorder="1" applyAlignment="1">
      <alignment horizontal="center" vertical="top"/>
    </xf>
    <xf numFmtId="4" fontId="0" fillId="0" borderId="0" xfId="0" applyNumberFormat="1"/>
    <xf numFmtId="3" fontId="4" fillId="0" borderId="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/>
    </xf>
    <xf numFmtId="4" fontId="0" fillId="0" borderId="4" xfId="0" applyNumberForma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/>
    </xf>
    <xf numFmtId="4" fontId="9" fillId="0" borderId="3" xfId="0" applyNumberFormat="1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4" fontId="11" fillId="0" borderId="5" xfId="0" applyNumberFormat="1" applyFont="1" applyBorder="1" applyAlignment="1">
      <alignment horizontal="center" vertical="top"/>
    </xf>
    <xf numFmtId="0" fontId="0" fillId="0" borderId="4" xfId="0" applyBorder="1" applyAlignment="1"/>
    <xf numFmtId="0" fontId="0" fillId="0" borderId="5" xfId="0" applyBorder="1" applyAlignment="1"/>
    <xf numFmtId="4" fontId="0" fillId="0" borderId="4" xfId="0" applyNumberFormat="1" applyBorder="1" applyAlignment="1"/>
    <xf numFmtId="4" fontId="0" fillId="0" borderId="5" xfId="0" applyNumberFormat="1" applyBorder="1" applyAlignment="1"/>
    <xf numFmtId="0" fontId="3" fillId="0" borderId="3" xfId="0" applyFont="1" applyBorder="1" applyAlignment="1"/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5"/>
  <sheetViews>
    <sheetView tabSelected="1" topLeftCell="A22" zoomScale="68" zoomScaleNormal="68" workbookViewId="0">
      <selection activeCell="I97" sqref="I97"/>
    </sheetView>
  </sheetViews>
  <sheetFormatPr defaultRowHeight="14.4" x14ac:dyDescent="0.3"/>
  <cols>
    <col min="1" max="1" width="5.6640625" customWidth="1"/>
    <col min="2" max="2" width="24" customWidth="1"/>
    <col min="3" max="3" width="14.5546875" style="18" customWidth="1"/>
    <col min="4" max="4" width="13.5546875" style="18" customWidth="1"/>
    <col min="5" max="5" width="14.88671875" customWidth="1"/>
    <col min="6" max="6" width="14.44140625" customWidth="1"/>
    <col min="7" max="7" width="13.88671875" customWidth="1"/>
    <col min="8" max="8" width="13.109375" customWidth="1"/>
    <col min="9" max="9" width="21.109375" customWidth="1"/>
    <col min="10" max="10" width="13.109375" customWidth="1"/>
    <col min="11" max="11" width="12" customWidth="1"/>
    <col min="12" max="12" width="15.88671875" customWidth="1"/>
  </cols>
  <sheetData>
    <row r="1" spans="1:12" ht="80.25" customHeight="1" x14ac:dyDescent="0.3">
      <c r="A1" s="49" t="s">
        <v>0</v>
      </c>
      <c r="B1" s="51" t="s">
        <v>1</v>
      </c>
      <c r="C1" s="52" t="s">
        <v>197</v>
      </c>
      <c r="D1" s="52" t="s">
        <v>2</v>
      </c>
      <c r="E1" s="51" t="s">
        <v>3</v>
      </c>
      <c r="F1" s="47" t="s">
        <v>4</v>
      </c>
      <c r="G1" s="48"/>
      <c r="H1" s="38" t="s">
        <v>8</v>
      </c>
      <c r="I1" s="38" t="s">
        <v>9</v>
      </c>
      <c r="J1" s="35" t="s">
        <v>10</v>
      </c>
      <c r="K1" s="35" t="s">
        <v>11</v>
      </c>
      <c r="L1" s="38" t="s">
        <v>12</v>
      </c>
    </row>
    <row r="2" spans="1:12" ht="35.25" customHeight="1" x14ac:dyDescent="0.3">
      <c r="A2" s="50"/>
      <c r="B2" s="50"/>
      <c r="C2" s="53"/>
      <c r="D2" s="53"/>
      <c r="E2" s="50"/>
      <c r="F2" s="49" t="s">
        <v>5</v>
      </c>
      <c r="G2" s="49"/>
      <c r="H2" s="63"/>
      <c r="I2" s="65"/>
      <c r="J2" s="36"/>
      <c r="K2" s="36"/>
      <c r="L2" s="39"/>
    </row>
    <row r="3" spans="1:12" ht="54" customHeight="1" x14ac:dyDescent="0.3">
      <c r="A3" s="50"/>
      <c r="B3" s="50"/>
      <c r="C3" s="53"/>
      <c r="D3" s="53"/>
      <c r="E3" s="50"/>
      <c r="F3" s="4" t="s">
        <v>6</v>
      </c>
      <c r="G3" s="4" t="s">
        <v>7</v>
      </c>
      <c r="H3" s="64"/>
      <c r="I3" s="66"/>
      <c r="J3" s="37"/>
      <c r="K3" s="37"/>
      <c r="L3" s="40"/>
    </row>
    <row r="4" spans="1:12" ht="17.25" customHeight="1" x14ac:dyDescent="0.3">
      <c r="A4" s="6">
        <v>1</v>
      </c>
      <c r="B4" s="6">
        <v>2</v>
      </c>
      <c r="C4" s="19">
        <v>3</v>
      </c>
      <c r="D4" s="19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</row>
    <row r="5" spans="1:12" ht="144" customHeight="1" x14ac:dyDescent="0.3">
      <c r="A5" s="54" t="s">
        <v>13</v>
      </c>
      <c r="B5" s="57" t="s">
        <v>179</v>
      </c>
      <c r="C5" s="58">
        <v>4965552.7399999993</v>
      </c>
      <c r="D5" s="58">
        <f>SUM(D9,D21,D43,D46,D50,D61,D64,D72,D77,D79,D83,D97,D104,D116,D122,D140,D144,D149,D151)</f>
        <v>4315431.6300000008</v>
      </c>
      <c r="E5" s="61" t="s">
        <v>14</v>
      </c>
      <c r="F5" s="41"/>
      <c r="G5" s="42"/>
      <c r="H5" s="62"/>
      <c r="I5" s="8" t="s">
        <v>15</v>
      </c>
      <c r="J5" s="10">
        <v>82</v>
      </c>
      <c r="K5" s="10">
        <v>82</v>
      </c>
      <c r="L5" s="7"/>
    </row>
    <row r="6" spans="1:12" ht="222" customHeight="1" x14ac:dyDescent="0.3">
      <c r="A6" s="55"/>
      <c r="B6" s="55"/>
      <c r="C6" s="59"/>
      <c r="D6" s="59"/>
      <c r="E6" s="55"/>
      <c r="F6" s="43"/>
      <c r="G6" s="44"/>
      <c r="H6" s="55"/>
      <c r="I6" s="8" t="s">
        <v>16</v>
      </c>
      <c r="J6" s="10">
        <v>1.7</v>
      </c>
      <c r="K6" s="10">
        <v>1.4</v>
      </c>
      <c r="L6" s="8" t="s">
        <v>195</v>
      </c>
    </row>
    <row r="7" spans="1:12" ht="115.5" customHeight="1" x14ac:dyDescent="0.3">
      <c r="A7" s="55"/>
      <c r="B7" s="55"/>
      <c r="C7" s="59"/>
      <c r="D7" s="59"/>
      <c r="E7" s="55"/>
      <c r="F7" s="43"/>
      <c r="G7" s="44"/>
      <c r="H7" s="55"/>
      <c r="I7" s="8" t="s">
        <v>17</v>
      </c>
      <c r="J7" s="10">
        <v>94.6</v>
      </c>
      <c r="K7" s="10">
        <v>96.2</v>
      </c>
      <c r="L7" s="8" t="s">
        <v>196</v>
      </c>
    </row>
    <row r="8" spans="1:12" ht="80.25" customHeight="1" x14ac:dyDescent="0.3">
      <c r="A8" s="56"/>
      <c r="B8" s="56"/>
      <c r="C8" s="60"/>
      <c r="D8" s="60"/>
      <c r="E8" s="56"/>
      <c r="F8" s="45"/>
      <c r="G8" s="46"/>
      <c r="H8" s="56"/>
      <c r="I8" s="8" t="s">
        <v>18</v>
      </c>
      <c r="J8" s="10">
        <v>97.2</v>
      </c>
      <c r="K8" s="10">
        <v>78.900000000000006</v>
      </c>
      <c r="L8" s="7"/>
    </row>
    <row r="9" spans="1:12" ht="92.25" customHeight="1" x14ac:dyDescent="0.3">
      <c r="A9" s="62" t="s">
        <v>19</v>
      </c>
      <c r="B9" s="67" t="s">
        <v>180</v>
      </c>
      <c r="C9" s="73">
        <v>2065117.44</v>
      </c>
      <c r="D9" s="73">
        <f>SUM(D20)</f>
        <v>2061514.74</v>
      </c>
      <c r="E9" s="67" t="s">
        <v>20</v>
      </c>
      <c r="F9" s="67" t="s">
        <v>20</v>
      </c>
      <c r="G9" s="67" t="s">
        <v>20</v>
      </c>
      <c r="H9" s="70"/>
      <c r="I9" s="33" t="s">
        <v>21</v>
      </c>
      <c r="J9" s="34">
        <f>SUM(J10:J13)</f>
        <v>22315</v>
      </c>
      <c r="K9" s="34">
        <v>22443</v>
      </c>
      <c r="L9" s="86" t="s">
        <v>198</v>
      </c>
    </row>
    <row r="10" spans="1:12" ht="38.25" customHeight="1" x14ac:dyDescent="0.3">
      <c r="A10" s="55"/>
      <c r="B10" s="68"/>
      <c r="C10" s="74"/>
      <c r="D10" s="74"/>
      <c r="E10" s="68"/>
      <c r="F10" s="68"/>
      <c r="G10" s="68"/>
      <c r="H10" s="68"/>
      <c r="I10" s="33" t="s">
        <v>22</v>
      </c>
      <c r="J10" s="34">
        <v>4303</v>
      </c>
      <c r="K10" s="34">
        <v>4383</v>
      </c>
      <c r="L10" s="87"/>
    </row>
    <row r="11" spans="1:12" ht="39" customHeight="1" x14ac:dyDescent="0.3">
      <c r="A11" s="55"/>
      <c r="B11" s="68"/>
      <c r="C11" s="74"/>
      <c r="D11" s="74"/>
      <c r="E11" s="68"/>
      <c r="F11" s="68"/>
      <c r="G11" s="68"/>
      <c r="H11" s="68"/>
      <c r="I11" s="33" t="s">
        <v>23</v>
      </c>
      <c r="J11" s="34">
        <v>16214</v>
      </c>
      <c r="K11" s="34">
        <v>16257</v>
      </c>
      <c r="L11" s="87"/>
    </row>
    <row r="12" spans="1:12" ht="103.5" customHeight="1" x14ac:dyDescent="0.3">
      <c r="A12" s="55"/>
      <c r="B12" s="68"/>
      <c r="C12" s="74"/>
      <c r="D12" s="74"/>
      <c r="E12" s="68"/>
      <c r="F12" s="68"/>
      <c r="G12" s="68"/>
      <c r="H12" s="68"/>
      <c r="I12" s="33" t="s">
        <v>24</v>
      </c>
      <c r="J12" s="34">
        <v>82</v>
      </c>
      <c r="K12" s="34">
        <v>82</v>
      </c>
      <c r="L12" s="87"/>
    </row>
    <row r="13" spans="1:12" ht="102.75" customHeight="1" x14ac:dyDescent="0.3">
      <c r="A13" s="55"/>
      <c r="B13" s="68"/>
      <c r="C13" s="74"/>
      <c r="D13" s="74"/>
      <c r="E13" s="68"/>
      <c r="F13" s="68"/>
      <c r="G13" s="68"/>
      <c r="H13" s="68"/>
      <c r="I13" s="33" t="s">
        <v>25</v>
      </c>
      <c r="J13" s="34">
        <v>1716</v>
      </c>
      <c r="K13" s="34">
        <v>1721</v>
      </c>
      <c r="L13" s="87"/>
    </row>
    <row r="14" spans="1:12" ht="89.4" customHeight="1" x14ac:dyDescent="0.3">
      <c r="A14" s="55"/>
      <c r="B14" s="68"/>
      <c r="C14" s="74"/>
      <c r="D14" s="74"/>
      <c r="E14" s="68"/>
      <c r="F14" s="68"/>
      <c r="G14" s="68"/>
      <c r="H14" s="68"/>
      <c r="I14" s="33" t="s">
        <v>26</v>
      </c>
      <c r="J14" s="34">
        <f>SUM(J15:J19)</f>
        <v>22315</v>
      </c>
      <c r="K14" s="34">
        <v>22443</v>
      </c>
      <c r="L14" s="87"/>
    </row>
    <row r="15" spans="1:12" ht="15" customHeight="1" x14ac:dyDescent="0.3">
      <c r="A15" s="55"/>
      <c r="B15" s="68"/>
      <c r="C15" s="74"/>
      <c r="D15" s="74"/>
      <c r="E15" s="68"/>
      <c r="F15" s="68"/>
      <c r="G15" s="68"/>
      <c r="H15" s="68"/>
      <c r="I15" s="33" t="s">
        <v>27</v>
      </c>
      <c r="J15" s="34">
        <v>330</v>
      </c>
      <c r="K15" s="34">
        <v>341</v>
      </c>
      <c r="L15" s="87"/>
    </row>
    <row r="16" spans="1:12" ht="66" customHeight="1" x14ac:dyDescent="0.3">
      <c r="A16" s="55"/>
      <c r="B16" s="68"/>
      <c r="C16" s="74"/>
      <c r="D16" s="74"/>
      <c r="E16" s="68"/>
      <c r="F16" s="68"/>
      <c r="G16" s="68"/>
      <c r="H16" s="68"/>
      <c r="I16" s="33" t="s">
        <v>28</v>
      </c>
      <c r="J16" s="34">
        <v>93</v>
      </c>
      <c r="K16" s="34">
        <v>89</v>
      </c>
      <c r="L16" s="87"/>
    </row>
    <row r="17" spans="1:12" ht="52.5" customHeight="1" x14ac:dyDescent="0.3">
      <c r="A17" s="55"/>
      <c r="B17" s="68"/>
      <c r="C17" s="74"/>
      <c r="D17" s="74"/>
      <c r="E17" s="68"/>
      <c r="F17" s="68"/>
      <c r="G17" s="68"/>
      <c r="H17" s="68"/>
      <c r="I17" s="33" t="s">
        <v>29</v>
      </c>
      <c r="J17" s="34">
        <v>21770</v>
      </c>
      <c r="K17" s="34">
        <v>21893</v>
      </c>
      <c r="L17" s="87"/>
    </row>
    <row r="18" spans="1:12" ht="42" customHeight="1" x14ac:dyDescent="0.3">
      <c r="A18" s="55"/>
      <c r="B18" s="68"/>
      <c r="C18" s="74"/>
      <c r="D18" s="74"/>
      <c r="E18" s="68"/>
      <c r="F18" s="68"/>
      <c r="G18" s="68"/>
      <c r="H18" s="68"/>
      <c r="I18" s="33" t="s">
        <v>30</v>
      </c>
      <c r="J18" s="34">
        <v>51</v>
      </c>
      <c r="K18" s="34">
        <v>49</v>
      </c>
      <c r="L18" s="87"/>
    </row>
    <row r="19" spans="1:12" ht="85.8" customHeight="1" x14ac:dyDescent="0.3">
      <c r="A19" s="55"/>
      <c r="B19" s="69"/>
      <c r="C19" s="75"/>
      <c r="D19" s="75"/>
      <c r="E19" s="69"/>
      <c r="F19" s="69"/>
      <c r="G19" s="69"/>
      <c r="H19" s="69"/>
      <c r="I19" s="33" t="s">
        <v>31</v>
      </c>
      <c r="J19" s="34">
        <v>71</v>
      </c>
      <c r="K19" s="34">
        <v>71</v>
      </c>
      <c r="L19" s="88"/>
    </row>
    <row r="20" spans="1:12" ht="82.5" customHeight="1" x14ac:dyDescent="0.3">
      <c r="A20" s="56"/>
      <c r="B20" s="8" t="s">
        <v>177</v>
      </c>
      <c r="C20" s="14">
        <v>2065117.44</v>
      </c>
      <c r="D20" s="15">
        <v>2061514.74</v>
      </c>
      <c r="E20" s="7"/>
      <c r="F20" s="7"/>
      <c r="G20" s="7"/>
      <c r="H20" s="8" t="s">
        <v>208</v>
      </c>
      <c r="I20" s="7"/>
      <c r="J20" s="7"/>
      <c r="K20" s="7"/>
      <c r="L20" s="7"/>
    </row>
    <row r="21" spans="1:12" ht="90" customHeight="1" x14ac:dyDescent="0.3">
      <c r="A21" s="62" t="s">
        <v>32</v>
      </c>
      <c r="B21" s="71" t="s">
        <v>178</v>
      </c>
      <c r="C21" s="72">
        <f>SUM(C41,C42)</f>
        <v>1431957.25</v>
      </c>
      <c r="D21" s="72">
        <f>SUM(D41,D42)</f>
        <v>1429713.89</v>
      </c>
      <c r="E21" s="71" t="s">
        <v>20</v>
      </c>
      <c r="F21" s="71" t="s">
        <v>20</v>
      </c>
      <c r="G21" s="71" t="s">
        <v>20</v>
      </c>
      <c r="H21" s="62"/>
      <c r="I21" s="8" t="s">
        <v>33</v>
      </c>
      <c r="J21" s="2">
        <f>SUM(J22:J26)</f>
        <v>18140.600000000002</v>
      </c>
      <c r="K21" s="2">
        <f>SUM(K22:K26)</f>
        <v>18140.600000000002</v>
      </c>
      <c r="L21" s="7"/>
    </row>
    <row r="22" spans="1:12" ht="27" customHeight="1" x14ac:dyDescent="0.3">
      <c r="A22" s="55"/>
      <c r="B22" s="55"/>
      <c r="C22" s="59"/>
      <c r="D22" s="59"/>
      <c r="E22" s="55"/>
      <c r="F22" s="55"/>
      <c r="G22" s="55"/>
      <c r="H22" s="55"/>
      <c r="I22" s="8" t="s">
        <v>34</v>
      </c>
      <c r="J22" s="7">
        <v>15547.4</v>
      </c>
      <c r="K22" s="7">
        <v>15547.4</v>
      </c>
      <c r="L22" s="7"/>
    </row>
    <row r="23" spans="1:12" ht="28.5" customHeight="1" x14ac:dyDescent="0.3">
      <c r="A23" s="55"/>
      <c r="B23" s="55"/>
      <c r="C23" s="59"/>
      <c r="D23" s="59"/>
      <c r="E23" s="55"/>
      <c r="F23" s="55"/>
      <c r="G23" s="55"/>
      <c r="H23" s="55"/>
      <c r="I23" s="8" t="s">
        <v>35</v>
      </c>
      <c r="J23" s="7">
        <v>20.6</v>
      </c>
      <c r="K23" s="7">
        <v>20.6</v>
      </c>
      <c r="L23" s="7"/>
    </row>
    <row r="24" spans="1:12" ht="64.5" customHeight="1" x14ac:dyDescent="0.3">
      <c r="A24" s="55"/>
      <c r="B24" s="55"/>
      <c r="C24" s="59"/>
      <c r="D24" s="59"/>
      <c r="E24" s="55"/>
      <c r="F24" s="55"/>
      <c r="G24" s="55"/>
      <c r="H24" s="55"/>
      <c r="I24" s="8" t="s">
        <v>36</v>
      </c>
      <c r="J24" s="7">
        <v>1.7</v>
      </c>
      <c r="K24" s="7">
        <v>1.7</v>
      </c>
      <c r="L24" s="7"/>
    </row>
    <row r="25" spans="1:12" ht="93" customHeight="1" x14ac:dyDescent="0.3">
      <c r="A25" s="55"/>
      <c r="B25" s="55"/>
      <c r="C25" s="59"/>
      <c r="D25" s="59"/>
      <c r="E25" s="55"/>
      <c r="F25" s="55"/>
      <c r="G25" s="55"/>
      <c r="H25" s="55"/>
      <c r="I25" s="8" t="s">
        <v>37</v>
      </c>
      <c r="J25" s="7">
        <v>75.2</v>
      </c>
      <c r="K25" s="7">
        <v>75.2</v>
      </c>
      <c r="L25" s="7"/>
    </row>
    <row r="26" spans="1:12" ht="105" customHeight="1" x14ac:dyDescent="0.3">
      <c r="A26" s="55"/>
      <c r="B26" s="55"/>
      <c r="C26" s="59"/>
      <c r="D26" s="59"/>
      <c r="E26" s="55"/>
      <c r="F26" s="55"/>
      <c r="G26" s="55"/>
      <c r="H26" s="55"/>
      <c r="I26" s="8" t="s">
        <v>38</v>
      </c>
      <c r="J26" s="7">
        <v>2495.6999999999998</v>
      </c>
      <c r="K26" s="7">
        <v>2495.6999999999998</v>
      </c>
      <c r="L26" s="7"/>
    </row>
    <row r="27" spans="1:12" ht="77.25" customHeight="1" x14ac:dyDescent="0.3">
      <c r="A27" s="55"/>
      <c r="B27" s="55"/>
      <c r="C27" s="59"/>
      <c r="D27" s="59"/>
      <c r="E27" s="55"/>
      <c r="F27" s="55"/>
      <c r="G27" s="55"/>
      <c r="H27" s="55"/>
      <c r="I27" s="8" t="s">
        <v>39</v>
      </c>
      <c r="J27" s="2">
        <f>SUM(J28:J32)</f>
        <v>19290.3</v>
      </c>
      <c r="K27" s="2">
        <f>SUM(K28:K32)</f>
        <v>19290.3</v>
      </c>
      <c r="L27" s="7"/>
    </row>
    <row r="28" spans="1:12" ht="27" customHeight="1" x14ac:dyDescent="0.3">
      <c r="A28" s="55"/>
      <c r="B28" s="55"/>
      <c r="C28" s="59"/>
      <c r="D28" s="59"/>
      <c r="E28" s="55"/>
      <c r="F28" s="55"/>
      <c r="G28" s="55"/>
      <c r="H28" s="55"/>
      <c r="I28" s="8" t="s">
        <v>34</v>
      </c>
      <c r="J28" s="7">
        <v>13617.1</v>
      </c>
      <c r="K28" s="7">
        <v>13617.1</v>
      </c>
      <c r="L28" s="7"/>
    </row>
    <row r="29" spans="1:12" ht="28.5" customHeight="1" x14ac:dyDescent="0.3">
      <c r="A29" s="55"/>
      <c r="B29" s="55"/>
      <c r="C29" s="59"/>
      <c r="D29" s="59"/>
      <c r="E29" s="55"/>
      <c r="F29" s="55"/>
      <c r="G29" s="55"/>
      <c r="H29" s="55"/>
      <c r="I29" s="8" t="s">
        <v>35</v>
      </c>
      <c r="J29" s="7">
        <v>114.1</v>
      </c>
      <c r="K29" s="7">
        <v>114.1</v>
      </c>
      <c r="L29" s="7"/>
    </row>
    <row r="30" spans="1:12" ht="64.5" customHeight="1" x14ac:dyDescent="0.3">
      <c r="A30" s="55"/>
      <c r="B30" s="55"/>
      <c r="C30" s="59"/>
      <c r="D30" s="59"/>
      <c r="E30" s="55"/>
      <c r="F30" s="55"/>
      <c r="G30" s="55"/>
      <c r="H30" s="55"/>
      <c r="I30" s="8" t="s">
        <v>36</v>
      </c>
      <c r="J30" s="7">
        <v>7.3</v>
      </c>
      <c r="K30" s="7">
        <v>7.3</v>
      </c>
      <c r="L30" s="7"/>
    </row>
    <row r="31" spans="1:12" ht="90.75" customHeight="1" x14ac:dyDescent="0.3">
      <c r="A31" s="55"/>
      <c r="B31" s="55"/>
      <c r="C31" s="59"/>
      <c r="D31" s="59"/>
      <c r="E31" s="55"/>
      <c r="F31" s="55"/>
      <c r="G31" s="55"/>
      <c r="H31" s="55"/>
      <c r="I31" s="8" t="s">
        <v>37</v>
      </c>
      <c r="J31" s="7">
        <v>47.1</v>
      </c>
      <c r="K31" s="7">
        <v>47.1</v>
      </c>
      <c r="L31" s="7"/>
    </row>
    <row r="32" spans="1:12" ht="103.5" customHeight="1" x14ac:dyDescent="0.3">
      <c r="A32" s="55"/>
      <c r="B32" s="55"/>
      <c r="C32" s="59"/>
      <c r="D32" s="59"/>
      <c r="E32" s="55"/>
      <c r="F32" s="55"/>
      <c r="G32" s="55"/>
      <c r="H32" s="55"/>
      <c r="I32" s="8" t="s">
        <v>38</v>
      </c>
      <c r="J32" s="7">
        <v>5504.7</v>
      </c>
      <c r="K32" s="7">
        <v>5504.7</v>
      </c>
      <c r="L32" s="7"/>
    </row>
    <row r="33" spans="1:12" ht="78" customHeight="1" x14ac:dyDescent="0.3">
      <c r="A33" s="55"/>
      <c r="B33" s="55"/>
      <c r="C33" s="59"/>
      <c r="D33" s="59"/>
      <c r="E33" s="55"/>
      <c r="F33" s="55"/>
      <c r="G33" s="55"/>
      <c r="H33" s="55"/>
      <c r="I33" s="8" t="s">
        <v>40</v>
      </c>
      <c r="J33" s="2">
        <f>SUM(J34:J38)</f>
        <v>3845.2999999999997</v>
      </c>
      <c r="K33" s="2">
        <f>SUM(K34:K38)</f>
        <v>3845.2999999999997</v>
      </c>
      <c r="L33" s="7"/>
    </row>
    <row r="34" spans="1:12" ht="27" customHeight="1" x14ac:dyDescent="0.3">
      <c r="A34" s="55"/>
      <c r="B34" s="55"/>
      <c r="C34" s="59"/>
      <c r="D34" s="59"/>
      <c r="E34" s="55"/>
      <c r="F34" s="55"/>
      <c r="G34" s="55"/>
      <c r="H34" s="55"/>
      <c r="I34" s="8" t="s">
        <v>34</v>
      </c>
      <c r="J34" s="7">
        <v>1099.0999999999999</v>
      </c>
      <c r="K34" s="7">
        <v>1099.0999999999999</v>
      </c>
      <c r="L34" s="7"/>
    </row>
    <row r="35" spans="1:12" ht="27" customHeight="1" x14ac:dyDescent="0.3">
      <c r="A35" s="55"/>
      <c r="B35" s="55"/>
      <c r="C35" s="59"/>
      <c r="D35" s="59"/>
      <c r="E35" s="55"/>
      <c r="F35" s="55"/>
      <c r="G35" s="55"/>
      <c r="H35" s="55"/>
      <c r="I35" s="8" t="s">
        <v>35</v>
      </c>
      <c r="J35" s="7">
        <v>103.1</v>
      </c>
      <c r="K35" s="7">
        <v>103.1</v>
      </c>
      <c r="L35" s="7"/>
    </row>
    <row r="36" spans="1:12" ht="67.5" customHeight="1" x14ac:dyDescent="0.3">
      <c r="A36" s="55"/>
      <c r="B36" s="55"/>
      <c r="C36" s="59"/>
      <c r="D36" s="59"/>
      <c r="E36" s="55"/>
      <c r="F36" s="55"/>
      <c r="G36" s="55"/>
      <c r="H36" s="55"/>
      <c r="I36" s="8" t="s">
        <v>36</v>
      </c>
      <c r="J36" s="7">
        <v>1</v>
      </c>
      <c r="K36" s="9">
        <v>1</v>
      </c>
      <c r="L36" s="7"/>
    </row>
    <row r="37" spans="1:12" ht="103.5" customHeight="1" x14ac:dyDescent="0.3">
      <c r="A37" s="55"/>
      <c r="B37" s="55"/>
      <c r="C37" s="59"/>
      <c r="D37" s="59"/>
      <c r="E37" s="55"/>
      <c r="F37" s="55"/>
      <c r="G37" s="55"/>
      <c r="H37" s="55"/>
      <c r="I37" s="8" t="s">
        <v>38</v>
      </c>
      <c r="J37" s="7">
        <v>2642.1</v>
      </c>
      <c r="K37" s="7">
        <v>2642.1</v>
      </c>
      <c r="L37" s="7"/>
    </row>
    <row r="38" spans="1:12" ht="153.75" customHeight="1" x14ac:dyDescent="0.3">
      <c r="A38" s="55"/>
      <c r="B38" s="55"/>
      <c r="C38" s="59"/>
      <c r="D38" s="59"/>
      <c r="E38" s="55"/>
      <c r="F38" s="55"/>
      <c r="G38" s="55"/>
      <c r="H38" s="55"/>
      <c r="I38" s="8" t="s">
        <v>41</v>
      </c>
      <c r="J38" s="7">
        <v>0</v>
      </c>
      <c r="K38" s="7">
        <v>0</v>
      </c>
      <c r="L38" s="7"/>
    </row>
    <row r="39" spans="1:12" ht="92.25" customHeight="1" x14ac:dyDescent="0.3">
      <c r="A39" s="55"/>
      <c r="B39" s="55"/>
      <c r="C39" s="59"/>
      <c r="D39" s="59"/>
      <c r="E39" s="55"/>
      <c r="F39" s="55"/>
      <c r="G39" s="55"/>
      <c r="H39" s="55"/>
      <c r="I39" s="8" t="s">
        <v>37</v>
      </c>
      <c r="J39" s="2" t="s">
        <v>14</v>
      </c>
      <c r="K39" s="7" t="s">
        <v>14</v>
      </c>
      <c r="L39" s="7"/>
    </row>
    <row r="40" spans="1:12" ht="174" customHeight="1" x14ac:dyDescent="0.3">
      <c r="A40" s="55"/>
      <c r="B40" s="56"/>
      <c r="C40" s="60"/>
      <c r="D40" s="60"/>
      <c r="E40" s="56"/>
      <c r="F40" s="56"/>
      <c r="G40" s="56"/>
      <c r="H40" s="56"/>
      <c r="I40" s="8" t="s">
        <v>42</v>
      </c>
      <c r="J40" s="2">
        <v>100</v>
      </c>
      <c r="K40" s="2">
        <v>100</v>
      </c>
      <c r="L40" s="7"/>
    </row>
    <row r="41" spans="1:12" ht="89.25" customHeight="1" x14ac:dyDescent="0.3">
      <c r="A41" s="76"/>
      <c r="B41" s="8" t="s">
        <v>186</v>
      </c>
      <c r="C41" s="20">
        <v>1392506.65</v>
      </c>
      <c r="D41" s="15">
        <v>1392506.64</v>
      </c>
      <c r="E41" s="7"/>
      <c r="F41" s="7"/>
      <c r="G41" s="7"/>
      <c r="H41" s="8" t="s">
        <v>209</v>
      </c>
      <c r="I41" s="7"/>
      <c r="J41" s="7"/>
      <c r="K41" s="7"/>
      <c r="L41" s="7"/>
    </row>
    <row r="42" spans="1:12" ht="231.75" customHeight="1" x14ac:dyDescent="0.3">
      <c r="A42" s="77"/>
      <c r="B42" s="8" t="s">
        <v>187</v>
      </c>
      <c r="C42" s="15">
        <v>39450.6</v>
      </c>
      <c r="D42" s="15">
        <v>37207.25</v>
      </c>
      <c r="E42" s="5"/>
      <c r="F42" s="5"/>
      <c r="G42" s="5"/>
      <c r="H42" s="8" t="s">
        <v>210</v>
      </c>
      <c r="I42" s="5"/>
      <c r="J42" s="5"/>
      <c r="K42" s="5"/>
      <c r="L42" s="5"/>
    </row>
    <row r="43" spans="1:12" ht="138" x14ac:dyDescent="0.3">
      <c r="A43" s="62" t="s">
        <v>43</v>
      </c>
      <c r="B43" s="71" t="s">
        <v>185</v>
      </c>
      <c r="C43" s="72">
        <f>SUM(C45)</f>
        <v>256727.49</v>
      </c>
      <c r="D43" s="72">
        <f>SUM(D45)</f>
        <v>256727.49</v>
      </c>
      <c r="E43" s="71" t="s">
        <v>20</v>
      </c>
      <c r="F43" s="71" t="s">
        <v>20</v>
      </c>
      <c r="G43" s="71" t="s">
        <v>20</v>
      </c>
      <c r="H43" s="80"/>
      <c r="I43" s="8" t="s">
        <v>45</v>
      </c>
      <c r="J43" s="3" t="s">
        <v>199</v>
      </c>
      <c r="K43" s="2">
        <v>3700176</v>
      </c>
      <c r="L43" s="21" t="s">
        <v>200</v>
      </c>
    </row>
    <row r="44" spans="1:12" ht="154.5" customHeight="1" x14ac:dyDescent="0.3">
      <c r="A44" s="76"/>
      <c r="B44" s="77"/>
      <c r="C44" s="79"/>
      <c r="D44" s="79"/>
      <c r="E44" s="77"/>
      <c r="F44" s="77"/>
      <c r="G44" s="77"/>
      <c r="H44" s="77"/>
      <c r="I44" s="8" t="s">
        <v>44</v>
      </c>
      <c r="J44" s="10">
        <v>100</v>
      </c>
      <c r="K44" s="22">
        <v>100</v>
      </c>
      <c r="L44" s="5"/>
    </row>
    <row r="45" spans="1:12" ht="79.5" customHeight="1" x14ac:dyDescent="0.3">
      <c r="A45" s="77"/>
      <c r="B45" s="8" t="s">
        <v>181</v>
      </c>
      <c r="C45" s="15">
        <v>256727.49</v>
      </c>
      <c r="D45" s="15">
        <v>256727.49</v>
      </c>
      <c r="E45" s="5"/>
      <c r="F45" s="5"/>
      <c r="G45" s="5"/>
      <c r="H45" s="8" t="s">
        <v>209</v>
      </c>
      <c r="I45" s="5"/>
      <c r="J45" s="5"/>
      <c r="K45" s="5"/>
      <c r="L45" s="5"/>
    </row>
    <row r="46" spans="1:12" ht="77.25" customHeight="1" x14ac:dyDescent="0.3">
      <c r="A46" s="62" t="s">
        <v>46</v>
      </c>
      <c r="B46" s="71" t="s">
        <v>184</v>
      </c>
      <c r="C46" s="72">
        <v>107894.83</v>
      </c>
      <c r="D46" s="72">
        <v>107894.83</v>
      </c>
      <c r="E46" s="71" t="s">
        <v>20</v>
      </c>
      <c r="F46" s="71" t="s">
        <v>20</v>
      </c>
      <c r="G46" s="71" t="s">
        <v>20</v>
      </c>
      <c r="H46" s="80"/>
      <c r="I46" s="8" t="s">
        <v>47</v>
      </c>
      <c r="J46" s="2">
        <v>489796.25</v>
      </c>
      <c r="K46" s="2">
        <v>489796.25</v>
      </c>
      <c r="L46" s="5"/>
    </row>
    <row r="47" spans="1:12" ht="90" customHeight="1" x14ac:dyDescent="0.3">
      <c r="A47" s="76"/>
      <c r="B47" s="76"/>
      <c r="C47" s="78"/>
      <c r="D47" s="78"/>
      <c r="E47" s="76"/>
      <c r="F47" s="76"/>
      <c r="G47" s="76"/>
      <c r="H47" s="76"/>
      <c r="I47" s="8" t="s">
        <v>48</v>
      </c>
      <c r="J47" s="2">
        <v>71605.25</v>
      </c>
      <c r="K47" s="2">
        <v>71605.25</v>
      </c>
      <c r="L47" s="5"/>
    </row>
    <row r="48" spans="1:12" ht="205.5" customHeight="1" x14ac:dyDescent="0.3">
      <c r="A48" s="76"/>
      <c r="B48" s="77"/>
      <c r="C48" s="79"/>
      <c r="D48" s="79"/>
      <c r="E48" s="77"/>
      <c r="F48" s="77"/>
      <c r="G48" s="77"/>
      <c r="H48" s="77"/>
      <c r="I48" s="8" t="s">
        <v>49</v>
      </c>
      <c r="J48" s="2">
        <v>100</v>
      </c>
      <c r="K48" s="2">
        <v>100</v>
      </c>
      <c r="L48" s="5"/>
    </row>
    <row r="49" spans="1:12" ht="90" customHeight="1" x14ac:dyDescent="0.3">
      <c r="A49" s="77"/>
      <c r="B49" s="8" t="s">
        <v>182</v>
      </c>
      <c r="C49" s="15">
        <v>107894.83</v>
      </c>
      <c r="D49" s="15">
        <v>107894.83</v>
      </c>
      <c r="E49" s="5"/>
      <c r="F49" s="5"/>
      <c r="G49" s="5"/>
      <c r="H49" s="8" t="s">
        <v>209</v>
      </c>
      <c r="I49" s="5"/>
      <c r="J49" s="5"/>
      <c r="K49" s="5"/>
      <c r="L49" s="5"/>
    </row>
    <row r="50" spans="1:12" ht="143.25" customHeight="1" x14ac:dyDescent="0.3">
      <c r="A50" s="62" t="s">
        <v>50</v>
      </c>
      <c r="B50" s="71" t="s">
        <v>183</v>
      </c>
      <c r="C50" s="72">
        <v>66215.44</v>
      </c>
      <c r="D50" s="72">
        <v>66215.44</v>
      </c>
      <c r="E50" s="71" t="s">
        <v>20</v>
      </c>
      <c r="F50" s="71" t="s">
        <v>20</v>
      </c>
      <c r="G50" s="71" t="s">
        <v>20</v>
      </c>
      <c r="H50" s="80"/>
      <c r="I50" s="8" t="s">
        <v>51</v>
      </c>
      <c r="J50" s="11"/>
      <c r="K50" s="11"/>
      <c r="L50" s="5"/>
    </row>
    <row r="51" spans="1:12" ht="156.75" customHeight="1" x14ac:dyDescent="0.3">
      <c r="A51" s="76"/>
      <c r="B51" s="76"/>
      <c r="C51" s="78"/>
      <c r="D51" s="78"/>
      <c r="E51" s="76"/>
      <c r="F51" s="76"/>
      <c r="G51" s="76"/>
      <c r="H51" s="76"/>
      <c r="I51" s="8" t="s">
        <v>52</v>
      </c>
      <c r="J51" s="2">
        <v>40750</v>
      </c>
      <c r="K51" s="23">
        <v>41687</v>
      </c>
      <c r="L51" s="8" t="s">
        <v>201</v>
      </c>
    </row>
    <row r="52" spans="1:12" ht="130.5" customHeight="1" x14ac:dyDescent="0.3">
      <c r="A52" s="76"/>
      <c r="B52" s="76"/>
      <c r="C52" s="78"/>
      <c r="D52" s="78"/>
      <c r="E52" s="76"/>
      <c r="F52" s="76"/>
      <c r="G52" s="76"/>
      <c r="H52" s="76"/>
      <c r="I52" s="8" t="s">
        <v>53</v>
      </c>
      <c r="J52" s="2"/>
      <c r="K52" s="11"/>
      <c r="L52" s="5"/>
    </row>
    <row r="53" spans="1:12" ht="156.75" customHeight="1" x14ac:dyDescent="0.3">
      <c r="A53" s="76"/>
      <c r="B53" s="76"/>
      <c r="C53" s="78"/>
      <c r="D53" s="78"/>
      <c r="E53" s="76"/>
      <c r="F53" s="76"/>
      <c r="G53" s="76"/>
      <c r="H53" s="76"/>
      <c r="I53" s="8" t="s">
        <v>54</v>
      </c>
      <c r="J53" s="2">
        <v>31967</v>
      </c>
      <c r="K53" s="2">
        <v>32613</v>
      </c>
      <c r="L53" s="8" t="s">
        <v>201</v>
      </c>
    </row>
    <row r="54" spans="1:12" ht="115.5" customHeight="1" x14ac:dyDescent="0.3">
      <c r="A54" s="76"/>
      <c r="B54" s="76"/>
      <c r="C54" s="78"/>
      <c r="D54" s="78"/>
      <c r="E54" s="76"/>
      <c r="F54" s="76"/>
      <c r="G54" s="76"/>
      <c r="H54" s="76"/>
      <c r="I54" s="8" t="s">
        <v>55</v>
      </c>
      <c r="J54" s="2"/>
      <c r="K54" s="11"/>
      <c r="L54" s="5"/>
    </row>
    <row r="55" spans="1:12" ht="155.25" customHeight="1" x14ac:dyDescent="0.3">
      <c r="A55" s="76"/>
      <c r="B55" s="76"/>
      <c r="C55" s="78"/>
      <c r="D55" s="78"/>
      <c r="E55" s="76"/>
      <c r="F55" s="76"/>
      <c r="G55" s="76"/>
      <c r="H55" s="76"/>
      <c r="I55" s="8" t="s">
        <v>54</v>
      </c>
      <c r="J55" s="2">
        <v>381793</v>
      </c>
      <c r="K55" s="2">
        <v>411549</v>
      </c>
      <c r="L55" s="8" t="s">
        <v>201</v>
      </c>
    </row>
    <row r="56" spans="1:12" ht="184.8" x14ac:dyDescent="0.3">
      <c r="A56" s="76"/>
      <c r="B56" s="76"/>
      <c r="C56" s="78"/>
      <c r="D56" s="78"/>
      <c r="E56" s="76"/>
      <c r="F56" s="76"/>
      <c r="G56" s="76"/>
      <c r="H56" s="76"/>
      <c r="I56" s="8" t="s">
        <v>56</v>
      </c>
      <c r="J56" s="2"/>
      <c r="K56" s="2"/>
      <c r="L56" s="7"/>
    </row>
    <row r="57" spans="1:12" ht="184.8" x14ac:dyDescent="0.3">
      <c r="A57" s="76"/>
      <c r="B57" s="76"/>
      <c r="C57" s="78"/>
      <c r="D57" s="78"/>
      <c r="E57" s="76"/>
      <c r="F57" s="76"/>
      <c r="G57" s="76"/>
      <c r="H57" s="76"/>
      <c r="I57" s="8" t="s">
        <v>57</v>
      </c>
      <c r="J57" s="2">
        <v>100</v>
      </c>
      <c r="K57" s="2">
        <v>102.78</v>
      </c>
      <c r="L57" s="7"/>
    </row>
    <row r="58" spans="1:12" ht="132" x14ac:dyDescent="0.3">
      <c r="A58" s="76"/>
      <c r="B58" s="76"/>
      <c r="C58" s="78"/>
      <c r="D58" s="78"/>
      <c r="E58" s="76"/>
      <c r="F58" s="76"/>
      <c r="G58" s="76"/>
      <c r="H58" s="76"/>
      <c r="I58" s="8" t="s">
        <v>58</v>
      </c>
      <c r="J58" s="2"/>
      <c r="K58" s="2"/>
      <c r="L58" s="7"/>
    </row>
    <row r="59" spans="1:12" ht="382.8" x14ac:dyDescent="0.3">
      <c r="A59" s="77"/>
      <c r="B59" s="77"/>
      <c r="C59" s="79"/>
      <c r="D59" s="79"/>
      <c r="E59" s="77"/>
      <c r="F59" s="77"/>
      <c r="G59" s="77"/>
      <c r="H59" s="77"/>
      <c r="I59" s="8" t="s">
        <v>59</v>
      </c>
      <c r="J59" s="2">
        <v>100</v>
      </c>
      <c r="K59" s="2">
        <v>100</v>
      </c>
      <c r="L59" s="7"/>
    </row>
    <row r="60" spans="1:12" ht="132" x14ac:dyDescent="0.3">
      <c r="A60" s="7"/>
      <c r="B60" s="8" t="s">
        <v>60</v>
      </c>
      <c r="C60" s="15">
        <v>66215.44</v>
      </c>
      <c r="D60" s="15">
        <v>66215.44</v>
      </c>
      <c r="E60" s="7"/>
      <c r="F60" s="7"/>
      <c r="G60" s="7"/>
      <c r="H60" s="8" t="s">
        <v>209</v>
      </c>
      <c r="I60" s="7"/>
      <c r="J60" s="7"/>
      <c r="K60" s="7"/>
      <c r="L60" s="7"/>
    </row>
    <row r="61" spans="1:12" ht="79.5" customHeight="1" x14ac:dyDescent="0.3">
      <c r="A61" s="62" t="s">
        <v>61</v>
      </c>
      <c r="B61" s="71" t="s">
        <v>188</v>
      </c>
      <c r="C61" s="72">
        <f>SUM(C63)</f>
        <v>9170.7000000000007</v>
      </c>
      <c r="D61" s="72">
        <f>SUM(D63)</f>
        <v>9170.7000000000007</v>
      </c>
      <c r="E61" s="71" t="s">
        <v>20</v>
      </c>
      <c r="F61" s="71" t="s">
        <v>20</v>
      </c>
      <c r="G61" s="71" t="s">
        <v>20</v>
      </c>
      <c r="H61" s="62"/>
      <c r="I61" s="8" t="s">
        <v>62</v>
      </c>
      <c r="J61" s="2">
        <v>3970</v>
      </c>
      <c r="K61" s="2">
        <v>3970</v>
      </c>
      <c r="L61" s="7"/>
    </row>
    <row r="62" spans="1:12" ht="78.75" customHeight="1" x14ac:dyDescent="0.3">
      <c r="A62" s="55"/>
      <c r="B62" s="56"/>
      <c r="C62" s="60"/>
      <c r="D62" s="60"/>
      <c r="E62" s="56"/>
      <c r="F62" s="56"/>
      <c r="G62" s="56"/>
      <c r="H62" s="56"/>
      <c r="I62" s="8" t="s">
        <v>63</v>
      </c>
      <c r="J62" s="2">
        <v>83370</v>
      </c>
      <c r="K62" s="2">
        <v>83370</v>
      </c>
      <c r="L62" s="7"/>
    </row>
    <row r="63" spans="1:12" ht="96.75" customHeight="1" x14ac:dyDescent="0.3">
      <c r="A63" s="56"/>
      <c r="B63" s="8" t="s">
        <v>189</v>
      </c>
      <c r="C63" s="15">
        <v>9170.7000000000007</v>
      </c>
      <c r="D63" s="15">
        <v>9170.7000000000007</v>
      </c>
      <c r="E63" s="7"/>
      <c r="F63" s="7"/>
      <c r="G63" s="7"/>
      <c r="H63" s="8" t="s">
        <v>209</v>
      </c>
      <c r="I63" s="7"/>
      <c r="J63" s="7"/>
      <c r="K63" s="7"/>
      <c r="L63" s="7"/>
    </row>
    <row r="64" spans="1:12" ht="141.75" customHeight="1" x14ac:dyDescent="0.3">
      <c r="A64" s="62" t="s">
        <v>64</v>
      </c>
      <c r="B64" s="71" t="s">
        <v>190</v>
      </c>
      <c r="C64" s="72">
        <f>SUM(C70:C71)</f>
        <v>88180</v>
      </c>
      <c r="D64" s="72">
        <f>SUM(D70:D71)</f>
        <v>87710.39</v>
      </c>
      <c r="E64" s="71" t="s">
        <v>20</v>
      </c>
      <c r="F64" s="71" t="s">
        <v>20</v>
      </c>
      <c r="G64" s="71" t="s">
        <v>20</v>
      </c>
      <c r="H64" s="62"/>
      <c r="I64" s="8" t="s">
        <v>65</v>
      </c>
      <c r="J64" s="2">
        <v>181</v>
      </c>
      <c r="K64" s="2">
        <v>182</v>
      </c>
      <c r="L64" s="8" t="s">
        <v>206</v>
      </c>
    </row>
    <row r="65" spans="1:12" ht="105.75" customHeight="1" x14ac:dyDescent="0.3">
      <c r="A65" s="55"/>
      <c r="B65" s="55"/>
      <c r="C65" s="59"/>
      <c r="D65" s="59"/>
      <c r="E65" s="55"/>
      <c r="F65" s="55"/>
      <c r="G65" s="55"/>
      <c r="H65" s="55"/>
      <c r="I65" s="8" t="s">
        <v>66</v>
      </c>
      <c r="J65" s="2">
        <v>0</v>
      </c>
      <c r="K65" s="2">
        <v>0</v>
      </c>
      <c r="L65" s="7"/>
    </row>
    <row r="66" spans="1:12" ht="115.5" customHeight="1" x14ac:dyDescent="0.3">
      <c r="A66" s="55"/>
      <c r="B66" s="55"/>
      <c r="C66" s="59"/>
      <c r="D66" s="59"/>
      <c r="E66" s="55"/>
      <c r="F66" s="55"/>
      <c r="G66" s="55"/>
      <c r="H66" s="55"/>
      <c r="I66" s="8" t="s">
        <v>67</v>
      </c>
      <c r="J66" s="2">
        <v>0</v>
      </c>
      <c r="K66" s="2">
        <v>0</v>
      </c>
      <c r="L66" s="7"/>
    </row>
    <row r="67" spans="1:12" ht="37.5" customHeight="1" x14ac:dyDescent="0.3">
      <c r="A67" s="55"/>
      <c r="B67" s="55"/>
      <c r="C67" s="59"/>
      <c r="D67" s="59"/>
      <c r="E67" s="55"/>
      <c r="F67" s="55"/>
      <c r="G67" s="55"/>
      <c r="H67" s="55"/>
      <c r="I67" s="8" t="s">
        <v>68</v>
      </c>
      <c r="J67" s="2">
        <v>58</v>
      </c>
      <c r="K67" s="2">
        <v>58</v>
      </c>
      <c r="L67" s="7"/>
    </row>
    <row r="68" spans="1:12" ht="64.5" customHeight="1" x14ac:dyDescent="0.3">
      <c r="A68" s="55"/>
      <c r="B68" s="55"/>
      <c r="C68" s="59"/>
      <c r="D68" s="59"/>
      <c r="E68" s="55"/>
      <c r="F68" s="55"/>
      <c r="G68" s="55"/>
      <c r="H68" s="55"/>
      <c r="I68" s="8" t="s">
        <v>69</v>
      </c>
      <c r="J68" s="2">
        <v>50</v>
      </c>
      <c r="K68" s="2">
        <v>50</v>
      </c>
      <c r="L68" s="7"/>
    </row>
    <row r="69" spans="1:12" ht="52.5" customHeight="1" x14ac:dyDescent="0.3">
      <c r="A69" s="55"/>
      <c r="B69" s="56"/>
      <c r="C69" s="60"/>
      <c r="D69" s="60"/>
      <c r="E69" s="56"/>
      <c r="F69" s="56"/>
      <c r="G69" s="56"/>
      <c r="H69" s="56"/>
      <c r="I69" s="8" t="s">
        <v>70</v>
      </c>
      <c r="J69" s="2">
        <v>14</v>
      </c>
      <c r="K69" s="2">
        <v>14</v>
      </c>
      <c r="L69" s="7"/>
    </row>
    <row r="70" spans="1:12" ht="158.4" x14ac:dyDescent="0.3">
      <c r="A70" s="55"/>
      <c r="B70" s="8" t="s">
        <v>191</v>
      </c>
      <c r="C70" s="15">
        <v>76339.100000000006</v>
      </c>
      <c r="D70" s="15">
        <v>76336.39</v>
      </c>
      <c r="E70" s="7"/>
      <c r="F70" s="7"/>
      <c r="G70" s="7"/>
      <c r="H70" s="8" t="s">
        <v>211</v>
      </c>
      <c r="I70" s="7"/>
      <c r="J70" s="7"/>
      <c r="K70" s="7"/>
      <c r="L70" s="7"/>
    </row>
    <row r="71" spans="1:12" ht="132" x14ac:dyDescent="0.3">
      <c r="A71" s="56"/>
      <c r="B71" s="8" t="s">
        <v>192</v>
      </c>
      <c r="C71" s="15">
        <v>11840.9</v>
      </c>
      <c r="D71" s="15">
        <v>11374</v>
      </c>
      <c r="E71" s="7"/>
      <c r="F71" s="7"/>
      <c r="G71" s="7"/>
      <c r="H71" s="8" t="s">
        <v>212</v>
      </c>
      <c r="I71" s="7"/>
      <c r="J71" s="7"/>
      <c r="K71" s="7"/>
      <c r="L71" s="7"/>
    </row>
    <row r="72" spans="1:12" ht="192.75" customHeight="1" x14ac:dyDescent="0.3">
      <c r="A72" s="62" t="s">
        <v>71</v>
      </c>
      <c r="B72" s="71" t="s">
        <v>193</v>
      </c>
      <c r="C72" s="72">
        <f>SUM(C75:C76)</f>
        <v>27888.36</v>
      </c>
      <c r="D72" s="72">
        <v>25755.38</v>
      </c>
      <c r="E72" s="71" t="s">
        <v>20</v>
      </c>
      <c r="F72" s="71" t="s">
        <v>20</v>
      </c>
      <c r="G72" s="71" t="s">
        <v>20</v>
      </c>
      <c r="H72" s="62"/>
      <c r="I72" s="8" t="s">
        <v>72</v>
      </c>
      <c r="J72" s="10">
        <v>555</v>
      </c>
      <c r="K72" s="10">
        <v>555</v>
      </c>
      <c r="L72" s="83" t="s">
        <v>202</v>
      </c>
    </row>
    <row r="73" spans="1:12" ht="91.5" customHeight="1" x14ac:dyDescent="0.3">
      <c r="A73" s="55"/>
      <c r="B73" s="55"/>
      <c r="C73" s="59"/>
      <c r="D73" s="59"/>
      <c r="E73" s="55"/>
      <c r="F73" s="55"/>
      <c r="G73" s="55"/>
      <c r="H73" s="55"/>
      <c r="I73" s="8" t="s">
        <v>73</v>
      </c>
      <c r="J73" s="2">
        <v>167</v>
      </c>
      <c r="K73" s="2">
        <v>175</v>
      </c>
      <c r="L73" s="84"/>
    </row>
    <row r="74" spans="1:12" ht="90.75" customHeight="1" x14ac:dyDescent="0.3">
      <c r="A74" s="55"/>
      <c r="B74" s="56"/>
      <c r="C74" s="60"/>
      <c r="D74" s="60"/>
      <c r="E74" s="56"/>
      <c r="F74" s="56"/>
      <c r="G74" s="56"/>
      <c r="H74" s="56"/>
      <c r="I74" s="8" t="s">
        <v>74</v>
      </c>
      <c r="J74" s="2">
        <v>163</v>
      </c>
      <c r="K74" s="2">
        <v>157</v>
      </c>
      <c r="L74" s="85"/>
    </row>
    <row r="75" spans="1:12" ht="130.5" customHeight="1" x14ac:dyDescent="0.3">
      <c r="A75" s="55"/>
      <c r="B75" s="8" t="s">
        <v>75</v>
      </c>
      <c r="C75" s="15">
        <v>7245</v>
      </c>
      <c r="D75" s="15">
        <v>7245</v>
      </c>
      <c r="E75" s="7"/>
      <c r="F75" s="7"/>
      <c r="G75" s="7"/>
      <c r="H75" s="8" t="s">
        <v>209</v>
      </c>
      <c r="I75" s="7"/>
      <c r="J75" s="7"/>
      <c r="K75" s="7"/>
      <c r="L75" s="7"/>
    </row>
    <row r="76" spans="1:12" ht="131.25" customHeight="1" x14ac:dyDescent="0.3">
      <c r="A76" s="56"/>
      <c r="B76" s="8" t="s">
        <v>76</v>
      </c>
      <c r="C76" s="15">
        <v>20643.36</v>
      </c>
      <c r="D76" s="15">
        <v>18510.38</v>
      </c>
      <c r="E76" s="7"/>
      <c r="F76" s="7"/>
      <c r="G76" s="7"/>
      <c r="H76" s="8" t="s">
        <v>213</v>
      </c>
      <c r="I76" s="7"/>
      <c r="J76" s="7"/>
      <c r="K76" s="7"/>
      <c r="L76" s="7"/>
    </row>
    <row r="77" spans="1:12" ht="142.5" customHeight="1" x14ac:dyDescent="0.3">
      <c r="A77" s="62" t="s">
        <v>77</v>
      </c>
      <c r="B77" s="8" t="s">
        <v>194</v>
      </c>
      <c r="C77" s="15">
        <f>SUM(C78)</f>
        <v>3033.77</v>
      </c>
      <c r="D77" s="15">
        <f>SUM(D78)</f>
        <v>3033.77</v>
      </c>
      <c r="E77" s="8" t="s">
        <v>20</v>
      </c>
      <c r="F77" s="8" t="s">
        <v>20</v>
      </c>
      <c r="G77" s="8" t="s">
        <v>20</v>
      </c>
      <c r="H77" s="7"/>
      <c r="I77" s="8" t="s">
        <v>78</v>
      </c>
      <c r="J77" s="2">
        <v>1000</v>
      </c>
      <c r="K77" s="2">
        <v>1000</v>
      </c>
      <c r="L77" s="7"/>
    </row>
    <row r="78" spans="1:12" ht="79.5" customHeight="1" x14ac:dyDescent="0.3">
      <c r="A78" s="56"/>
      <c r="B78" s="8" t="s">
        <v>79</v>
      </c>
      <c r="C78" s="15">
        <v>3033.77</v>
      </c>
      <c r="D78" s="15">
        <v>3033.77</v>
      </c>
      <c r="E78" s="7"/>
      <c r="F78" s="7"/>
      <c r="G78" s="7"/>
      <c r="H78" s="8" t="s">
        <v>209</v>
      </c>
      <c r="I78" s="7"/>
      <c r="J78" s="7"/>
      <c r="K78" s="7"/>
      <c r="L78" s="7"/>
    </row>
    <row r="79" spans="1:12" ht="141.75" customHeight="1" x14ac:dyDescent="0.3">
      <c r="A79" s="62" t="s">
        <v>80</v>
      </c>
      <c r="B79" s="71" t="s">
        <v>81</v>
      </c>
      <c r="C79" s="72">
        <f>SUM(C81:C82)</f>
        <v>2423.04</v>
      </c>
      <c r="D79" s="72">
        <f>SUM(D81:D82)</f>
        <v>2422.9300000000003</v>
      </c>
      <c r="E79" s="62"/>
      <c r="F79" s="62"/>
      <c r="G79" s="62"/>
      <c r="H79" s="71" t="s">
        <v>211</v>
      </c>
      <c r="I79" s="27" t="s">
        <v>217</v>
      </c>
      <c r="J79" s="28">
        <v>31</v>
      </c>
      <c r="K79" s="29">
        <v>44</v>
      </c>
      <c r="L79" s="30"/>
    </row>
    <row r="80" spans="1:12" ht="116.25" customHeight="1" x14ac:dyDescent="0.3">
      <c r="A80" s="56"/>
      <c r="B80" s="56"/>
      <c r="C80" s="60"/>
      <c r="D80" s="60"/>
      <c r="E80" s="56"/>
      <c r="F80" s="56"/>
      <c r="G80" s="56"/>
      <c r="H80" s="81"/>
      <c r="I80" s="27" t="s">
        <v>82</v>
      </c>
      <c r="J80" s="28">
        <v>32</v>
      </c>
      <c r="K80" s="29">
        <v>33.799999999999997</v>
      </c>
      <c r="L80" s="27"/>
    </row>
    <row r="81" spans="1:12" ht="168.75" customHeight="1" x14ac:dyDescent="0.3">
      <c r="A81" s="7"/>
      <c r="B81" s="8" t="s">
        <v>83</v>
      </c>
      <c r="C81" s="15">
        <v>1930.8</v>
      </c>
      <c r="D81" s="15">
        <v>1930.69</v>
      </c>
      <c r="E81" s="7"/>
      <c r="F81" s="7"/>
      <c r="G81" s="7"/>
      <c r="H81" s="8" t="s">
        <v>211</v>
      </c>
      <c r="I81" s="7"/>
      <c r="J81" s="7"/>
      <c r="K81" s="7"/>
      <c r="L81" s="7"/>
    </row>
    <row r="82" spans="1:12" ht="103.5" customHeight="1" x14ac:dyDescent="0.3">
      <c r="A82" s="7"/>
      <c r="B82" s="8" t="s">
        <v>84</v>
      </c>
      <c r="C82" s="15">
        <v>492.24</v>
      </c>
      <c r="D82" s="15">
        <v>492.24</v>
      </c>
      <c r="E82" s="7"/>
      <c r="F82" s="7"/>
      <c r="G82" s="7"/>
      <c r="H82" s="8" t="s">
        <v>209</v>
      </c>
      <c r="I82" s="7"/>
      <c r="J82" s="7"/>
      <c r="K82" s="7"/>
      <c r="L82" s="7"/>
    </row>
    <row r="83" spans="1:12" ht="116.25" customHeight="1" x14ac:dyDescent="0.3">
      <c r="A83" s="62" t="s">
        <v>86</v>
      </c>
      <c r="B83" s="71" t="s">
        <v>85</v>
      </c>
      <c r="C83" s="72">
        <f>SUM(C89:C96)</f>
        <v>5650.3199999999988</v>
      </c>
      <c r="D83" s="72">
        <f>SUM(D89:D96)</f>
        <v>5650.29</v>
      </c>
      <c r="E83" s="71" t="s">
        <v>20</v>
      </c>
      <c r="F83" s="71" t="s">
        <v>20</v>
      </c>
      <c r="G83" s="71" t="s">
        <v>20</v>
      </c>
      <c r="H83" s="62"/>
      <c r="I83" s="8" t="s">
        <v>87</v>
      </c>
      <c r="J83" s="2">
        <v>60.5</v>
      </c>
      <c r="K83" s="2">
        <v>58.4</v>
      </c>
      <c r="L83" s="8" t="s">
        <v>218</v>
      </c>
    </row>
    <row r="84" spans="1:12" ht="91.2" customHeight="1" x14ac:dyDescent="0.3">
      <c r="A84" s="55"/>
      <c r="B84" s="55"/>
      <c r="C84" s="59"/>
      <c r="D84" s="59"/>
      <c r="E84" s="55"/>
      <c r="F84" s="55"/>
      <c r="G84" s="55"/>
      <c r="H84" s="55"/>
      <c r="I84" s="8" t="s">
        <v>88</v>
      </c>
      <c r="J84" s="2">
        <v>50</v>
      </c>
      <c r="K84" s="2" t="s">
        <v>203</v>
      </c>
      <c r="L84" s="8" t="s">
        <v>204</v>
      </c>
    </row>
    <row r="85" spans="1:12" ht="154.5" customHeight="1" x14ac:dyDescent="0.3">
      <c r="A85" s="55"/>
      <c r="B85" s="55"/>
      <c r="C85" s="59"/>
      <c r="D85" s="59"/>
      <c r="E85" s="55"/>
      <c r="F85" s="55"/>
      <c r="G85" s="55"/>
      <c r="H85" s="55"/>
      <c r="I85" s="27" t="s">
        <v>89</v>
      </c>
      <c r="J85" s="29">
        <v>20</v>
      </c>
      <c r="K85" s="29">
        <v>15.3</v>
      </c>
      <c r="L85" s="27" t="s">
        <v>207</v>
      </c>
    </row>
    <row r="86" spans="1:12" ht="295.5" customHeight="1" x14ac:dyDescent="0.3">
      <c r="A86" s="55"/>
      <c r="B86" s="55"/>
      <c r="C86" s="59"/>
      <c r="D86" s="59"/>
      <c r="E86" s="55"/>
      <c r="F86" s="55"/>
      <c r="G86" s="55"/>
      <c r="H86" s="55"/>
      <c r="I86" s="8" t="s">
        <v>90</v>
      </c>
      <c r="J86" s="2">
        <v>48</v>
      </c>
      <c r="K86" s="2">
        <v>48</v>
      </c>
      <c r="L86" s="7"/>
    </row>
    <row r="87" spans="1:12" ht="128.25" customHeight="1" x14ac:dyDescent="0.3">
      <c r="A87" s="55"/>
      <c r="B87" s="55"/>
      <c r="C87" s="59"/>
      <c r="D87" s="59"/>
      <c r="E87" s="55"/>
      <c r="F87" s="55"/>
      <c r="G87" s="55"/>
      <c r="H87" s="55"/>
      <c r="I87" s="8" t="s">
        <v>91</v>
      </c>
      <c r="J87" s="2" t="s">
        <v>14</v>
      </c>
      <c r="K87" s="2"/>
      <c r="L87" s="7"/>
    </row>
    <row r="88" spans="1:12" ht="115.5" customHeight="1" x14ac:dyDescent="0.3">
      <c r="A88" s="55"/>
      <c r="B88" s="56"/>
      <c r="C88" s="60"/>
      <c r="D88" s="60"/>
      <c r="E88" s="56"/>
      <c r="F88" s="56"/>
      <c r="G88" s="56"/>
      <c r="H88" s="56"/>
      <c r="I88" s="8" t="s">
        <v>92</v>
      </c>
      <c r="J88" s="2">
        <v>6</v>
      </c>
      <c r="K88" s="2">
        <v>6</v>
      </c>
      <c r="L88" s="7"/>
    </row>
    <row r="89" spans="1:12" ht="79.5" customHeight="1" x14ac:dyDescent="0.3">
      <c r="A89" s="55"/>
      <c r="B89" s="8" t="s">
        <v>94</v>
      </c>
      <c r="C89" s="15">
        <v>1754.16</v>
      </c>
      <c r="D89" s="15">
        <v>1754.15</v>
      </c>
      <c r="E89" s="7"/>
      <c r="F89" s="7"/>
      <c r="G89" s="7"/>
      <c r="H89" s="8" t="s">
        <v>211</v>
      </c>
      <c r="I89" s="7"/>
      <c r="J89" s="7"/>
      <c r="K89" s="7"/>
      <c r="L89" s="7"/>
    </row>
    <row r="90" spans="1:12" ht="75" customHeight="1" x14ac:dyDescent="0.3">
      <c r="A90" s="55"/>
      <c r="B90" s="8" t="s">
        <v>95</v>
      </c>
      <c r="C90" s="15">
        <v>2190</v>
      </c>
      <c r="D90" s="15">
        <v>2189.9899999999998</v>
      </c>
      <c r="E90" s="7"/>
      <c r="F90" s="7"/>
      <c r="G90" s="7"/>
      <c r="H90" s="8" t="s">
        <v>211</v>
      </c>
      <c r="I90" s="7"/>
      <c r="J90" s="7"/>
      <c r="K90" s="7"/>
      <c r="L90" s="7"/>
    </row>
    <row r="91" spans="1:12" ht="90.75" customHeight="1" x14ac:dyDescent="0.3">
      <c r="A91" s="55"/>
      <c r="B91" s="8" t="s">
        <v>96</v>
      </c>
      <c r="C91" s="15">
        <v>77.040000000000006</v>
      </c>
      <c r="D91" s="15">
        <v>77.040000000000006</v>
      </c>
      <c r="E91" s="7"/>
      <c r="F91" s="7"/>
      <c r="G91" s="7"/>
      <c r="H91" s="8" t="s">
        <v>209</v>
      </c>
      <c r="I91" s="7"/>
      <c r="J91" s="7"/>
      <c r="K91" s="7"/>
      <c r="L91" s="7"/>
    </row>
    <row r="92" spans="1:12" ht="77.25" customHeight="1" x14ac:dyDescent="0.3">
      <c r="A92" s="55"/>
      <c r="B92" s="8" t="s">
        <v>97</v>
      </c>
      <c r="C92" s="15">
        <v>204.82</v>
      </c>
      <c r="D92" s="15">
        <v>204.82</v>
      </c>
      <c r="E92" s="7"/>
      <c r="F92" s="7"/>
      <c r="G92" s="7"/>
      <c r="H92" s="8" t="s">
        <v>209</v>
      </c>
      <c r="I92" s="7"/>
      <c r="J92" s="7"/>
      <c r="K92" s="7"/>
      <c r="L92" s="7"/>
    </row>
    <row r="93" spans="1:12" ht="243.75" customHeight="1" x14ac:dyDescent="0.3">
      <c r="A93" s="55"/>
      <c r="B93" s="8" t="s">
        <v>98</v>
      </c>
      <c r="C93" s="15">
        <v>73.98</v>
      </c>
      <c r="D93" s="15">
        <v>73.97</v>
      </c>
      <c r="E93" s="7"/>
      <c r="F93" s="7"/>
      <c r="G93" s="7"/>
      <c r="H93" s="8" t="s">
        <v>211</v>
      </c>
      <c r="I93" s="7"/>
      <c r="J93" s="7"/>
      <c r="K93" s="7"/>
      <c r="L93" s="7"/>
    </row>
    <row r="94" spans="1:12" ht="180.75" customHeight="1" x14ac:dyDescent="0.3">
      <c r="A94" s="55"/>
      <c r="B94" s="8" t="s">
        <v>99</v>
      </c>
      <c r="C94" s="15">
        <v>488.96</v>
      </c>
      <c r="D94" s="15">
        <v>488.96</v>
      </c>
      <c r="E94" s="7"/>
      <c r="F94" s="7"/>
      <c r="G94" s="7"/>
      <c r="H94" s="8" t="s">
        <v>209</v>
      </c>
      <c r="I94" s="7"/>
      <c r="J94" s="7"/>
      <c r="K94" s="7"/>
      <c r="L94" s="7"/>
    </row>
    <row r="95" spans="1:12" ht="103.5" customHeight="1" x14ac:dyDescent="0.3">
      <c r="A95" s="55"/>
      <c r="B95" s="8" t="s">
        <v>100</v>
      </c>
      <c r="C95" s="15">
        <v>300</v>
      </c>
      <c r="D95" s="15">
        <v>300</v>
      </c>
      <c r="E95" s="7"/>
      <c r="F95" s="7"/>
      <c r="G95" s="7"/>
      <c r="H95" s="8" t="s">
        <v>209</v>
      </c>
      <c r="I95" s="7"/>
      <c r="J95" s="7"/>
      <c r="K95" s="7"/>
      <c r="L95" s="7"/>
    </row>
    <row r="96" spans="1:12" ht="145.19999999999999" x14ac:dyDescent="0.3">
      <c r="A96" s="56"/>
      <c r="B96" s="8" t="s">
        <v>101</v>
      </c>
      <c r="C96" s="15">
        <v>561.36</v>
      </c>
      <c r="D96" s="15">
        <v>561.36</v>
      </c>
      <c r="E96" s="7"/>
      <c r="F96" s="7"/>
      <c r="G96" s="7"/>
      <c r="H96" s="8" t="s">
        <v>209</v>
      </c>
      <c r="I96" s="7"/>
      <c r="J96" s="7"/>
      <c r="K96" s="7"/>
      <c r="L96" s="7"/>
    </row>
    <row r="97" spans="1:12" ht="205.5" customHeight="1" x14ac:dyDescent="0.3">
      <c r="A97" s="62" t="s">
        <v>93</v>
      </c>
      <c r="B97" s="71" t="s">
        <v>102</v>
      </c>
      <c r="C97" s="72">
        <f>SUM(C100:C103)</f>
        <v>546.35</v>
      </c>
      <c r="D97" s="72">
        <f>SUM(D100:D103)</f>
        <v>546.35</v>
      </c>
      <c r="E97" s="71" t="s">
        <v>20</v>
      </c>
      <c r="F97" s="71" t="s">
        <v>20</v>
      </c>
      <c r="G97" s="71" t="s">
        <v>20</v>
      </c>
      <c r="H97" s="62"/>
      <c r="I97" s="8" t="s">
        <v>222</v>
      </c>
      <c r="J97" s="2">
        <v>56.9</v>
      </c>
      <c r="K97" s="2">
        <v>38.799999999999997</v>
      </c>
      <c r="L97" s="8" t="s">
        <v>205</v>
      </c>
    </row>
    <row r="98" spans="1:12" ht="79.5" customHeight="1" x14ac:dyDescent="0.3">
      <c r="A98" s="55"/>
      <c r="B98" s="55"/>
      <c r="C98" s="59"/>
      <c r="D98" s="59"/>
      <c r="E98" s="82"/>
      <c r="F98" s="82"/>
      <c r="G98" s="82"/>
      <c r="H98" s="55"/>
      <c r="I98" s="8" t="s">
        <v>103</v>
      </c>
      <c r="J98" s="2">
        <v>88.5</v>
      </c>
      <c r="K98" s="2">
        <v>88.5</v>
      </c>
      <c r="L98" s="7"/>
    </row>
    <row r="99" spans="1:12" ht="117.75" customHeight="1" x14ac:dyDescent="0.3">
      <c r="A99" s="55"/>
      <c r="B99" s="56"/>
      <c r="C99" s="60"/>
      <c r="D99" s="60"/>
      <c r="E99" s="81"/>
      <c r="F99" s="81"/>
      <c r="G99" s="81"/>
      <c r="H99" s="56"/>
      <c r="I99" s="8" t="s">
        <v>104</v>
      </c>
      <c r="J99" s="2">
        <v>93</v>
      </c>
      <c r="K99" s="2">
        <v>93</v>
      </c>
      <c r="L99" s="7"/>
    </row>
    <row r="100" spans="1:12" ht="117.75" customHeight="1" x14ac:dyDescent="0.3">
      <c r="A100" s="55"/>
      <c r="B100" s="8" t="s">
        <v>105</v>
      </c>
      <c r="C100" s="15">
        <v>150</v>
      </c>
      <c r="D100" s="15">
        <v>150</v>
      </c>
      <c r="E100" s="7"/>
      <c r="F100" s="7"/>
      <c r="G100" s="7"/>
      <c r="H100" s="8" t="s">
        <v>209</v>
      </c>
      <c r="I100" s="7"/>
      <c r="J100" s="7"/>
      <c r="K100" s="7"/>
      <c r="L100" s="7"/>
    </row>
    <row r="101" spans="1:12" ht="182.25" customHeight="1" x14ac:dyDescent="0.3">
      <c r="A101" s="55"/>
      <c r="B101" s="8" t="s">
        <v>106</v>
      </c>
      <c r="C101" s="15">
        <v>0</v>
      </c>
      <c r="D101" s="15">
        <v>0</v>
      </c>
      <c r="E101" s="7"/>
      <c r="F101" s="7"/>
      <c r="G101" s="7"/>
      <c r="H101" s="7"/>
      <c r="I101" s="7"/>
      <c r="J101" s="7"/>
      <c r="K101" s="7"/>
      <c r="L101" s="7"/>
    </row>
    <row r="102" spans="1:12" ht="129" customHeight="1" x14ac:dyDescent="0.3">
      <c r="A102" s="55"/>
      <c r="B102" s="8" t="s">
        <v>107</v>
      </c>
      <c r="C102" s="15">
        <v>340</v>
      </c>
      <c r="D102" s="15">
        <v>340</v>
      </c>
      <c r="E102" s="7"/>
      <c r="F102" s="7"/>
      <c r="G102" s="7"/>
      <c r="H102" s="8" t="s">
        <v>209</v>
      </c>
      <c r="I102" s="7"/>
      <c r="J102" s="7"/>
      <c r="K102" s="7"/>
      <c r="L102" s="7"/>
    </row>
    <row r="103" spans="1:12" ht="105.6" x14ac:dyDescent="0.3">
      <c r="A103" s="56"/>
      <c r="B103" s="8" t="s">
        <v>108</v>
      </c>
      <c r="C103" s="15">
        <v>56.35</v>
      </c>
      <c r="D103" s="15">
        <v>56.35</v>
      </c>
      <c r="E103" s="7"/>
      <c r="F103" s="7"/>
      <c r="G103" s="7"/>
      <c r="H103" s="8" t="s">
        <v>209</v>
      </c>
      <c r="I103" s="7"/>
      <c r="J103" s="7"/>
      <c r="K103" s="7"/>
      <c r="L103" s="7"/>
    </row>
    <row r="104" spans="1:12" ht="229.5" customHeight="1" x14ac:dyDescent="0.3">
      <c r="A104" s="62" t="s">
        <v>109</v>
      </c>
      <c r="B104" s="71" t="s">
        <v>110</v>
      </c>
      <c r="C104" s="72">
        <f>SUM(C109:C115)</f>
        <v>109725.59999999999</v>
      </c>
      <c r="D104" s="72">
        <f>SUM(D109:D115)</f>
        <v>109725.59999999999</v>
      </c>
      <c r="E104" s="71" t="s">
        <v>20</v>
      </c>
      <c r="F104" s="71" t="s">
        <v>20</v>
      </c>
      <c r="G104" s="71" t="s">
        <v>20</v>
      </c>
      <c r="H104" s="62"/>
      <c r="I104" s="8" t="s">
        <v>111</v>
      </c>
      <c r="J104" s="2">
        <v>900</v>
      </c>
      <c r="K104" s="2">
        <v>900</v>
      </c>
      <c r="L104" s="7"/>
    </row>
    <row r="105" spans="1:12" ht="53.25" customHeight="1" x14ac:dyDescent="0.3">
      <c r="A105" s="55"/>
      <c r="B105" s="55"/>
      <c r="C105" s="59"/>
      <c r="D105" s="59"/>
      <c r="E105" s="55"/>
      <c r="F105" s="55"/>
      <c r="G105" s="55"/>
      <c r="H105" s="55"/>
      <c r="I105" s="24" t="s">
        <v>112</v>
      </c>
      <c r="J105" s="25">
        <v>3</v>
      </c>
      <c r="K105" s="25">
        <v>4</v>
      </c>
      <c r="L105" s="26"/>
    </row>
    <row r="106" spans="1:12" ht="90.75" customHeight="1" x14ac:dyDescent="0.3">
      <c r="A106" s="55"/>
      <c r="B106" s="55"/>
      <c r="C106" s="59"/>
      <c r="D106" s="59"/>
      <c r="E106" s="55"/>
      <c r="F106" s="55"/>
      <c r="G106" s="55"/>
      <c r="H106" s="55"/>
      <c r="I106" s="8" t="s">
        <v>113</v>
      </c>
      <c r="J106" s="2">
        <v>20</v>
      </c>
      <c r="K106" s="2">
        <v>20</v>
      </c>
      <c r="L106" s="7"/>
    </row>
    <row r="107" spans="1:12" ht="129" customHeight="1" x14ac:dyDescent="0.3">
      <c r="A107" s="55"/>
      <c r="B107" s="55"/>
      <c r="C107" s="59"/>
      <c r="D107" s="59"/>
      <c r="E107" s="55"/>
      <c r="F107" s="55"/>
      <c r="G107" s="55"/>
      <c r="H107" s="55"/>
      <c r="I107" s="8" t="s">
        <v>114</v>
      </c>
      <c r="J107" s="2">
        <v>10</v>
      </c>
      <c r="K107" s="2">
        <v>22</v>
      </c>
      <c r="L107" s="1"/>
    </row>
    <row r="108" spans="1:12" ht="92.25" customHeight="1" x14ac:dyDescent="0.3">
      <c r="A108" s="55"/>
      <c r="B108" s="56"/>
      <c r="C108" s="60"/>
      <c r="D108" s="60"/>
      <c r="E108" s="56"/>
      <c r="F108" s="56"/>
      <c r="G108" s="56"/>
      <c r="H108" s="56"/>
      <c r="I108" s="8" t="s">
        <v>115</v>
      </c>
      <c r="J108" s="2">
        <v>1</v>
      </c>
      <c r="K108" s="2">
        <v>1</v>
      </c>
      <c r="L108" s="1"/>
    </row>
    <row r="109" spans="1:12" ht="90" customHeight="1" x14ac:dyDescent="0.3">
      <c r="A109" s="55"/>
      <c r="B109" s="8" t="s">
        <v>117</v>
      </c>
      <c r="C109" s="15">
        <v>14533.41</v>
      </c>
      <c r="D109" s="15">
        <v>14533.41</v>
      </c>
      <c r="E109" s="7"/>
      <c r="F109" s="7"/>
      <c r="G109" s="7"/>
      <c r="H109" s="8" t="s">
        <v>209</v>
      </c>
      <c r="I109" s="7"/>
      <c r="J109" s="7"/>
      <c r="K109" s="7"/>
      <c r="L109" s="7"/>
    </row>
    <row r="110" spans="1:12" ht="78" customHeight="1" x14ac:dyDescent="0.3">
      <c r="A110" s="55"/>
      <c r="B110" s="8" t="s">
        <v>118</v>
      </c>
      <c r="C110" s="15">
        <v>0</v>
      </c>
      <c r="D110" s="15">
        <v>0</v>
      </c>
      <c r="E110" s="7"/>
      <c r="F110" s="7"/>
      <c r="G110" s="7"/>
      <c r="H110" s="7"/>
      <c r="I110" s="7"/>
      <c r="J110" s="7"/>
      <c r="K110" s="7"/>
      <c r="L110" s="7"/>
    </row>
    <row r="111" spans="1:12" ht="105" customHeight="1" x14ac:dyDescent="0.3">
      <c r="A111" s="55"/>
      <c r="B111" s="8" t="s">
        <v>119</v>
      </c>
      <c r="C111" s="15">
        <v>8590.9699999999993</v>
      </c>
      <c r="D111" s="15">
        <v>8590.9699999999993</v>
      </c>
      <c r="E111" s="7"/>
      <c r="F111" s="7"/>
      <c r="G111" s="7"/>
      <c r="H111" s="8" t="s">
        <v>209</v>
      </c>
      <c r="I111" s="7"/>
      <c r="J111" s="7"/>
      <c r="K111" s="7"/>
      <c r="L111" s="7"/>
    </row>
    <row r="112" spans="1:12" ht="79.5" customHeight="1" x14ac:dyDescent="0.3">
      <c r="A112" s="55"/>
      <c r="B112" s="8" t="s">
        <v>120</v>
      </c>
      <c r="C112" s="15">
        <v>12766.41</v>
      </c>
      <c r="D112" s="15">
        <v>12766.41</v>
      </c>
      <c r="E112" s="7"/>
      <c r="F112" s="7"/>
      <c r="G112" s="7"/>
      <c r="H112" s="8" t="s">
        <v>209</v>
      </c>
      <c r="I112" s="7"/>
      <c r="J112" s="7"/>
      <c r="K112" s="7"/>
      <c r="L112" s="7"/>
    </row>
    <row r="113" spans="1:12" ht="106.5" customHeight="1" x14ac:dyDescent="0.3">
      <c r="A113" s="55"/>
      <c r="B113" s="8" t="s">
        <v>121</v>
      </c>
      <c r="C113" s="15">
        <v>63157.89</v>
      </c>
      <c r="D113" s="15">
        <v>63157.89</v>
      </c>
      <c r="E113" s="7"/>
      <c r="F113" s="7"/>
      <c r="G113" s="7"/>
      <c r="H113" s="8" t="s">
        <v>209</v>
      </c>
      <c r="I113" s="7"/>
      <c r="J113" s="7"/>
      <c r="K113" s="7"/>
      <c r="L113" s="7"/>
    </row>
    <row r="114" spans="1:12" ht="118.8" x14ac:dyDescent="0.3">
      <c r="A114" s="55"/>
      <c r="B114" s="8" t="s">
        <v>122</v>
      </c>
      <c r="C114" s="15">
        <v>5570</v>
      </c>
      <c r="D114" s="15">
        <v>5570</v>
      </c>
      <c r="E114" s="7"/>
      <c r="F114" s="7"/>
      <c r="G114" s="7"/>
      <c r="H114" s="8" t="s">
        <v>209</v>
      </c>
      <c r="I114" s="7"/>
      <c r="J114" s="7"/>
      <c r="K114" s="7"/>
      <c r="L114" s="7"/>
    </row>
    <row r="115" spans="1:12" ht="118.5" customHeight="1" x14ac:dyDescent="0.3">
      <c r="A115" s="56"/>
      <c r="B115" s="8" t="s">
        <v>123</v>
      </c>
      <c r="C115" s="15">
        <v>5106.92</v>
      </c>
      <c r="D115" s="15">
        <v>5106.92</v>
      </c>
      <c r="E115" s="7"/>
      <c r="F115" s="7"/>
      <c r="G115" s="7"/>
      <c r="H115" s="8" t="s">
        <v>209</v>
      </c>
      <c r="I115" s="7"/>
      <c r="J115" s="7"/>
      <c r="K115" s="7"/>
      <c r="L115" s="7"/>
    </row>
    <row r="116" spans="1:12" ht="145.19999999999999" x14ac:dyDescent="0.3">
      <c r="A116" s="62" t="s">
        <v>116</v>
      </c>
      <c r="B116" s="8" t="s">
        <v>124</v>
      </c>
      <c r="C116" s="15">
        <f>SUM(C117:C118)</f>
        <v>89</v>
      </c>
      <c r="D116" s="15">
        <f>SUM(D117:D118)</f>
        <v>89</v>
      </c>
      <c r="E116" s="8" t="s">
        <v>20</v>
      </c>
      <c r="F116" s="8" t="s">
        <v>20</v>
      </c>
      <c r="G116" s="8" t="s">
        <v>20</v>
      </c>
      <c r="H116" s="7"/>
      <c r="I116" s="27" t="s">
        <v>125</v>
      </c>
      <c r="J116" s="29">
        <v>41.2</v>
      </c>
      <c r="K116" s="29">
        <v>42.8</v>
      </c>
      <c r="L116" s="30"/>
    </row>
    <row r="117" spans="1:12" ht="114.75" customHeight="1" x14ac:dyDescent="0.3">
      <c r="A117" s="55"/>
      <c r="B117" s="8" t="s">
        <v>126</v>
      </c>
      <c r="C117" s="15">
        <v>20</v>
      </c>
      <c r="D117" s="15">
        <v>20</v>
      </c>
      <c r="E117" s="7"/>
      <c r="F117" s="7"/>
      <c r="G117" s="7"/>
      <c r="H117" s="8" t="s">
        <v>209</v>
      </c>
      <c r="I117" s="7"/>
      <c r="J117" s="7"/>
      <c r="K117" s="7"/>
      <c r="L117" s="7"/>
    </row>
    <row r="118" spans="1:12" ht="144" customHeight="1" x14ac:dyDescent="0.3">
      <c r="A118" s="56"/>
      <c r="B118" s="8" t="s">
        <v>127</v>
      </c>
      <c r="C118" s="15">
        <v>69</v>
      </c>
      <c r="D118" s="15">
        <v>69</v>
      </c>
      <c r="E118" s="7"/>
      <c r="F118" s="7"/>
      <c r="G118" s="7"/>
      <c r="H118" s="8" t="s">
        <v>209</v>
      </c>
      <c r="I118" s="7"/>
      <c r="J118" s="7"/>
      <c r="K118" s="7"/>
      <c r="L118" s="7"/>
    </row>
    <row r="119" spans="1:12" ht="107.25" customHeight="1" x14ac:dyDescent="0.3">
      <c r="A119" s="62" t="s">
        <v>128</v>
      </c>
      <c r="B119" s="8" t="s">
        <v>129</v>
      </c>
      <c r="C119" s="15">
        <f>SUM(C120:C121)</f>
        <v>55</v>
      </c>
      <c r="D119" s="15">
        <f>SUM(D120:D121)</f>
        <v>55</v>
      </c>
      <c r="E119" s="8" t="s">
        <v>20</v>
      </c>
      <c r="F119" s="8" t="s">
        <v>20</v>
      </c>
      <c r="G119" s="8" t="s">
        <v>20</v>
      </c>
      <c r="H119" s="7"/>
      <c r="I119" s="8" t="s">
        <v>130</v>
      </c>
      <c r="J119" s="2">
        <v>9170</v>
      </c>
      <c r="K119" s="2">
        <v>9170</v>
      </c>
      <c r="L119" s="7"/>
    </row>
    <row r="120" spans="1:12" ht="117.75" customHeight="1" x14ac:dyDescent="0.3">
      <c r="A120" s="55"/>
      <c r="B120" s="8" t="s">
        <v>131</v>
      </c>
      <c r="C120" s="15">
        <v>55</v>
      </c>
      <c r="D120" s="15">
        <v>55</v>
      </c>
      <c r="E120" s="7"/>
      <c r="F120" s="7"/>
      <c r="G120" s="7"/>
      <c r="H120" s="8" t="s">
        <v>209</v>
      </c>
      <c r="I120" s="7"/>
      <c r="J120" s="7"/>
      <c r="K120" s="7"/>
      <c r="L120" s="7"/>
    </row>
    <row r="121" spans="1:12" ht="80.25" customHeight="1" x14ac:dyDescent="0.3">
      <c r="A121" s="56"/>
      <c r="B121" s="8" t="s">
        <v>132</v>
      </c>
      <c r="C121" s="15">
        <v>0</v>
      </c>
      <c r="D121" s="15">
        <v>0</v>
      </c>
      <c r="E121" s="7"/>
      <c r="F121" s="7"/>
      <c r="G121" s="7"/>
      <c r="H121" s="7"/>
      <c r="I121" s="7"/>
      <c r="J121" s="7"/>
      <c r="K121" s="7"/>
      <c r="L121" s="7"/>
    </row>
    <row r="122" spans="1:12" ht="168" customHeight="1" x14ac:dyDescent="0.3">
      <c r="A122" s="62" t="s">
        <v>133</v>
      </c>
      <c r="B122" s="71" t="s">
        <v>134</v>
      </c>
      <c r="C122" s="72">
        <f>SUM(C126:C139)</f>
        <v>639994.57999999996</v>
      </c>
      <c r="D122" s="72">
        <f>SUM(D126:D139)</f>
        <v>0</v>
      </c>
      <c r="E122" s="71" t="s">
        <v>20</v>
      </c>
      <c r="F122" s="71" t="s">
        <v>20</v>
      </c>
      <c r="G122" s="71" t="s">
        <v>20</v>
      </c>
      <c r="H122" s="62"/>
      <c r="I122" s="8" t="s">
        <v>135</v>
      </c>
      <c r="J122" s="2">
        <v>90</v>
      </c>
      <c r="K122" s="2">
        <v>0</v>
      </c>
      <c r="L122" s="8" t="s">
        <v>219</v>
      </c>
    </row>
    <row r="123" spans="1:12" ht="129" customHeight="1" x14ac:dyDescent="0.3">
      <c r="A123" s="55"/>
      <c r="B123" s="55"/>
      <c r="C123" s="59"/>
      <c r="D123" s="59"/>
      <c r="E123" s="55"/>
      <c r="F123" s="55"/>
      <c r="G123" s="55"/>
      <c r="H123" s="55"/>
      <c r="I123" s="24" t="s">
        <v>136</v>
      </c>
      <c r="J123" s="25">
        <v>350</v>
      </c>
      <c r="K123" s="25">
        <v>0</v>
      </c>
      <c r="L123" s="24" t="s">
        <v>220</v>
      </c>
    </row>
    <row r="124" spans="1:12" ht="141" customHeight="1" x14ac:dyDescent="0.3">
      <c r="A124" s="55"/>
      <c r="B124" s="55"/>
      <c r="C124" s="59"/>
      <c r="D124" s="59"/>
      <c r="E124" s="55"/>
      <c r="F124" s="55"/>
      <c r="G124" s="55"/>
      <c r="H124" s="55"/>
      <c r="I124" s="24" t="s">
        <v>137</v>
      </c>
      <c r="J124" s="25">
        <v>1050</v>
      </c>
      <c r="K124" s="25">
        <v>1050</v>
      </c>
      <c r="L124" s="26"/>
    </row>
    <row r="125" spans="1:12" ht="192" customHeight="1" x14ac:dyDescent="0.3">
      <c r="A125" s="55"/>
      <c r="B125" s="56"/>
      <c r="C125" s="60"/>
      <c r="D125" s="60"/>
      <c r="E125" s="56"/>
      <c r="F125" s="56"/>
      <c r="G125" s="56"/>
      <c r="H125" s="56"/>
      <c r="I125" s="24" t="s">
        <v>138</v>
      </c>
      <c r="J125" s="25">
        <v>587</v>
      </c>
      <c r="K125" s="25">
        <v>477</v>
      </c>
      <c r="L125" s="32" t="s">
        <v>221</v>
      </c>
    </row>
    <row r="126" spans="1:12" ht="102.75" customHeight="1" x14ac:dyDescent="0.3">
      <c r="A126" s="55"/>
      <c r="B126" s="8" t="s">
        <v>139</v>
      </c>
      <c r="C126" s="15">
        <v>99771.8</v>
      </c>
      <c r="D126" s="15">
        <v>0</v>
      </c>
      <c r="E126" s="7"/>
      <c r="F126" s="7"/>
      <c r="G126" s="7"/>
      <c r="H126" s="7"/>
      <c r="I126" s="7"/>
      <c r="J126" s="7"/>
      <c r="K126" s="7"/>
      <c r="L126" s="7"/>
    </row>
    <row r="127" spans="1:12" ht="129.75" customHeight="1" x14ac:dyDescent="0.3">
      <c r="A127" s="55"/>
      <c r="B127" s="8" t="s">
        <v>140</v>
      </c>
      <c r="C127" s="15">
        <v>167.48</v>
      </c>
      <c r="D127" s="15">
        <v>0</v>
      </c>
      <c r="E127" s="7"/>
      <c r="F127" s="7"/>
      <c r="G127" s="7"/>
      <c r="H127" s="7"/>
      <c r="I127" s="7"/>
      <c r="J127" s="7"/>
      <c r="K127" s="7"/>
      <c r="L127" s="7"/>
    </row>
    <row r="128" spans="1:12" ht="129.75" customHeight="1" x14ac:dyDescent="0.3">
      <c r="A128" s="55"/>
      <c r="B128" s="8" t="s">
        <v>141</v>
      </c>
      <c r="C128" s="15">
        <v>2459.9699999999998</v>
      </c>
      <c r="D128" s="15">
        <v>0</v>
      </c>
      <c r="E128" s="7"/>
      <c r="F128" s="7"/>
      <c r="G128" s="7"/>
      <c r="H128" s="7"/>
      <c r="I128" s="7"/>
      <c r="J128" s="7"/>
      <c r="K128" s="7"/>
      <c r="L128" s="7"/>
    </row>
    <row r="129" spans="1:12" ht="102" customHeight="1" x14ac:dyDescent="0.3">
      <c r="A129" s="55"/>
      <c r="B129" s="8" t="s">
        <v>142</v>
      </c>
      <c r="C129" s="15">
        <v>19846.03</v>
      </c>
      <c r="D129" s="15">
        <v>0</v>
      </c>
      <c r="E129" s="7"/>
      <c r="F129" s="7"/>
      <c r="G129" s="7"/>
      <c r="H129" s="7"/>
      <c r="I129" s="7"/>
      <c r="J129" s="7"/>
      <c r="K129" s="7"/>
      <c r="L129" s="7"/>
    </row>
    <row r="130" spans="1:12" ht="104.25" customHeight="1" x14ac:dyDescent="0.3">
      <c r="A130" s="55"/>
      <c r="B130" s="8" t="s">
        <v>143</v>
      </c>
      <c r="C130" s="15">
        <v>115889.19</v>
      </c>
      <c r="D130" s="15">
        <v>0</v>
      </c>
      <c r="E130" s="7"/>
      <c r="F130" s="7"/>
      <c r="G130" s="7"/>
      <c r="H130" s="7"/>
      <c r="I130" s="7"/>
      <c r="J130" s="7"/>
      <c r="K130" s="7"/>
      <c r="L130" s="7"/>
    </row>
    <row r="131" spans="1:12" ht="103.5" customHeight="1" x14ac:dyDescent="0.3">
      <c r="A131" s="55"/>
      <c r="B131" s="8" t="s">
        <v>144</v>
      </c>
      <c r="C131" s="15">
        <v>66145.02</v>
      </c>
      <c r="D131" s="15">
        <v>0</v>
      </c>
      <c r="E131" s="7"/>
      <c r="F131" s="7"/>
      <c r="G131" s="7"/>
      <c r="H131" s="7"/>
      <c r="I131" s="7"/>
      <c r="J131" s="7"/>
      <c r="K131" s="7"/>
      <c r="L131" s="7"/>
    </row>
    <row r="132" spans="1:12" ht="146.25" customHeight="1" x14ac:dyDescent="0.3">
      <c r="A132" s="55"/>
      <c r="B132" s="8" t="s">
        <v>145</v>
      </c>
      <c r="C132" s="15">
        <v>2404.54</v>
      </c>
      <c r="D132" s="15">
        <v>0</v>
      </c>
      <c r="E132" s="7"/>
      <c r="F132" s="7"/>
      <c r="G132" s="7"/>
      <c r="H132" s="7"/>
      <c r="I132" s="7"/>
      <c r="J132" s="7"/>
      <c r="K132" s="7"/>
      <c r="L132" s="7"/>
    </row>
    <row r="133" spans="1:12" ht="156.75" customHeight="1" x14ac:dyDescent="0.3">
      <c r="A133" s="55"/>
      <c r="B133" s="8" t="s">
        <v>146</v>
      </c>
      <c r="C133" s="15">
        <v>1821.98</v>
      </c>
      <c r="D133" s="15">
        <v>0</v>
      </c>
      <c r="E133" s="7"/>
      <c r="F133" s="7"/>
      <c r="G133" s="7"/>
      <c r="H133" s="7"/>
      <c r="I133" s="7"/>
      <c r="J133" s="7"/>
      <c r="K133" s="7"/>
      <c r="L133" s="7"/>
    </row>
    <row r="134" spans="1:12" ht="114" customHeight="1" x14ac:dyDescent="0.3">
      <c r="A134" s="55"/>
      <c r="B134" s="8" t="s">
        <v>147</v>
      </c>
      <c r="C134" s="15">
        <v>163762.92000000001</v>
      </c>
      <c r="D134" s="15">
        <v>0</v>
      </c>
      <c r="E134" s="7"/>
      <c r="F134" s="7"/>
      <c r="G134" s="7"/>
      <c r="H134" s="7"/>
      <c r="I134" s="7"/>
      <c r="J134" s="7"/>
      <c r="K134" s="7"/>
      <c r="L134" s="7"/>
    </row>
    <row r="135" spans="1:12" ht="131.25" customHeight="1" x14ac:dyDescent="0.3">
      <c r="A135" s="55"/>
      <c r="B135" s="8" t="s">
        <v>148</v>
      </c>
      <c r="C135" s="15">
        <v>163762.91</v>
      </c>
      <c r="D135" s="15">
        <v>0</v>
      </c>
      <c r="E135" s="7"/>
      <c r="F135" s="7"/>
      <c r="G135" s="7"/>
      <c r="H135" s="7"/>
      <c r="I135" s="7"/>
      <c r="J135" s="7"/>
      <c r="K135" s="7"/>
      <c r="L135" s="7"/>
    </row>
    <row r="136" spans="1:12" ht="129.75" customHeight="1" x14ac:dyDescent="0.3">
      <c r="A136" s="55"/>
      <c r="B136" s="8" t="s">
        <v>149</v>
      </c>
      <c r="C136" s="15">
        <v>2030</v>
      </c>
      <c r="D136" s="15">
        <v>0</v>
      </c>
      <c r="E136" s="7"/>
      <c r="F136" s="7"/>
      <c r="G136" s="7"/>
      <c r="H136" s="7"/>
      <c r="I136" s="7"/>
      <c r="J136" s="7"/>
      <c r="K136" s="7"/>
      <c r="L136" s="7"/>
    </row>
    <row r="137" spans="1:12" ht="143.25" customHeight="1" x14ac:dyDescent="0.3">
      <c r="A137" s="55"/>
      <c r="B137" s="8" t="s">
        <v>150</v>
      </c>
      <c r="C137" s="15">
        <v>570.61</v>
      </c>
      <c r="D137" s="15">
        <v>0</v>
      </c>
      <c r="E137" s="7"/>
      <c r="F137" s="7"/>
      <c r="G137" s="7"/>
      <c r="H137" s="7"/>
      <c r="I137" s="7"/>
      <c r="J137" s="7"/>
      <c r="K137" s="7"/>
      <c r="L137" s="7"/>
    </row>
    <row r="138" spans="1:12" ht="130.5" customHeight="1" x14ac:dyDescent="0.3">
      <c r="A138" s="55"/>
      <c r="B138" s="8" t="s">
        <v>151</v>
      </c>
      <c r="C138" s="15">
        <v>125</v>
      </c>
      <c r="D138" s="15">
        <v>0</v>
      </c>
      <c r="E138" s="7"/>
      <c r="F138" s="7"/>
      <c r="G138" s="7"/>
      <c r="H138" s="7"/>
      <c r="I138" s="7"/>
      <c r="J138" s="7"/>
      <c r="K138" s="7"/>
      <c r="L138" s="7"/>
    </row>
    <row r="139" spans="1:12" ht="129" customHeight="1" x14ac:dyDescent="0.3">
      <c r="A139" s="56"/>
      <c r="B139" s="8" t="s">
        <v>152</v>
      </c>
      <c r="C139" s="15">
        <v>1237.1300000000001</v>
      </c>
      <c r="D139" s="15">
        <v>0</v>
      </c>
      <c r="E139" s="7"/>
      <c r="F139" s="7"/>
      <c r="G139" s="7"/>
      <c r="H139" s="7"/>
      <c r="I139" s="7"/>
      <c r="J139" s="7"/>
      <c r="K139" s="7"/>
      <c r="L139" s="7"/>
    </row>
    <row r="140" spans="1:12" ht="144" customHeight="1" x14ac:dyDescent="0.3">
      <c r="A140" s="62" t="s">
        <v>153</v>
      </c>
      <c r="B140" s="71" t="s">
        <v>154</v>
      </c>
      <c r="C140" s="72">
        <f>SUM(C142:C143)</f>
        <v>4472</v>
      </c>
      <c r="D140" s="72">
        <f>SUM(D142:D143)</f>
        <v>4472</v>
      </c>
      <c r="E140" s="71" t="s">
        <v>20</v>
      </c>
      <c r="F140" s="71" t="s">
        <v>20</v>
      </c>
      <c r="G140" s="71" t="s">
        <v>20</v>
      </c>
      <c r="H140" s="62"/>
      <c r="I140" s="8" t="s">
        <v>155</v>
      </c>
      <c r="J140" s="3" t="s">
        <v>157</v>
      </c>
      <c r="K140" s="2">
        <v>44</v>
      </c>
      <c r="L140" s="7"/>
    </row>
    <row r="141" spans="1:12" ht="155.25" customHeight="1" x14ac:dyDescent="0.3">
      <c r="A141" s="55"/>
      <c r="B141" s="56"/>
      <c r="C141" s="60"/>
      <c r="D141" s="60"/>
      <c r="E141" s="81"/>
      <c r="F141" s="56"/>
      <c r="G141" s="56"/>
      <c r="H141" s="56"/>
      <c r="I141" s="8" t="s">
        <v>156</v>
      </c>
      <c r="J141" s="8" t="s">
        <v>158</v>
      </c>
      <c r="K141" s="7"/>
      <c r="L141" s="7"/>
    </row>
    <row r="142" spans="1:12" ht="118.5" customHeight="1" x14ac:dyDescent="0.3">
      <c r="A142" s="55"/>
      <c r="B142" s="8" t="s">
        <v>159</v>
      </c>
      <c r="C142" s="15">
        <v>4472</v>
      </c>
      <c r="D142" s="15">
        <v>4472</v>
      </c>
      <c r="E142" s="7"/>
      <c r="F142" s="7"/>
      <c r="G142" s="7"/>
      <c r="H142" s="8" t="s">
        <v>209</v>
      </c>
      <c r="I142" s="7"/>
      <c r="J142" s="7"/>
      <c r="K142" s="7"/>
      <c r="L142" s="7"/>
    </row>
    <row r="143" spans="1:12" ht="78.75" customHeight="1" x14ac:dyDescent="0.3">
      <c r="A143" s="56"/>
      <c r="B143" s="8" t="s">
        <v>160</v>
      </c>
      <c r="C143" s="15">
        <v>0</v>
      </c>
      <c r="D143" s="15">
        <v>0</v>
      </c>
      <c r="E143" s="7"/>
      <c r="F143" s="7"/>
      <c r="G143" s="7"/>
      <c r="H143" s="7"/>
      <c r="I143" s="7"/>
      <c r="J143" s="7"/>
      <c r="K143" s="7"/>
      <c r="L143" s="7"/>
    </row>
    <row r="144" spans="1:12" ht="92.25" customHeight="1" x14ac:dyDescent="0.3">
      <c r="A144" s="62" t="s">
        <v>161</v>
      </c>
      <c r="B144" s="71" t="s">
        <v>162</v>
      </c>
      <c r="C144" s="72">
        <f>SUM(C146:C148)</f>
        <v>131081.42000000001</v>
      </c>
      <c r="D144" s="72">
        <f>SUM(D146:D148)</f>
        <v>129482.53999999998</v>
      </c>
      <c r="E144" s="71" t="s">
        <v>20</v>
      </c>
      <c r="F144" s="71" t="s">
        <v>20</v>
      </c>
      <c r="G144" s="71" t="s">
        <v>20</v>
      </c>
      <c r="H144" s="62"/>
      <c r="I144" s="8" t="s">
        <v>163</v>
      </c>
      <c r="J144" s="2">
        <v>45</v>
      </c>
      <c r="K144" s="2">
        <v>45</v>
      </c>
      <c r="L144" s="7"/>
    </row>
    <row r="145" spans="1:12" ht="55.5" customHeight="1" x14ac:dyDescent="0.3">
      <c r="A145" s="55"/>
      <c r="B145" s="56"/>
      <c r="C145" s="60"/>
      <c r="D145" s="60"/>
      <c r="E145" s="56"/>
      <c r="F145" s="56"/>
      <c r="G145" s="56"/>
      <c r="H145" s="56"/>
      <c r="I145" s="8" t="s">
        <v>164</v>
      </c>
      <c r="J145" s="2">
        <v>1</v>
      </c>
      <c r="K145" s="2">
        <v>1</v>
      </c>
      <c r="L145" s="7"/>
    </row>
    <row r="146" spans="1:12" ht="141.75" customHeight="1" x14ac:dyDescent="0.3">
      <c r="A146" s="55"/>
      <c r="B146" s="8" t="s">
        <v>165</v>
      </c>
      <c r="C146" s="15">
        <v>101673.05</v>
      </c>
      <c r="D146" s="15">
        <v>100618.93</v>
      </c>
      <c r="E146" s="7"/>
      <c r="F146" s="7"/>
      <c r="G146" s="7"/>
      <c r="H146" s="8" t="s">
        <v>214</v>
      </c>
      <c r="I146" s="7"/>
      <c r="J146" s="7"/>
      <c r="K146" s="7"/>
      <c r="L146" s="7"/>
    </row>
    <row r="147" spans="1:12" ht="78.75" customHeight="1" x14ac:dyDescent="0.3">
      <c r="A147" s="55"/>
      <c r="B147" s="8" t="s">
        <v>166</v>
      </c>
      <c r="C147" s="15">
        <v>13266.19</v>
      </c>
      <c r="D147" s="15">
        <v>12721.43</v>
      </c>
      <c r="E147" s="7"/>
      <c r="F147" s="7"/>
      <c r="G147" s="7"/>
      <c r="H147" s="8" t="s">
        <v>215</v>
      </c>
      <c r="I147" s="7"/>
      <c r="J147" s="7"/>
      <c r="K147" s="7"/>
      <c r="L147" s="7"/>
    </row>
    <row r="148" spans="1:12" ht="118.8" x14ac:dyDescent="0.3">
      <c r="A148" s="56"/>
      <c r="B148" s="8" t="s">
        <v>167</v>
      </c>
      <c r="C148" s="15">
        <v>16142.18</v>
      </c>
      <c r="D148" s="15">
        <v>16142.18</v>
      </c>
      <c r="E148" s="7"/>
      <c r="F148" s="7"/>
      <c r="G148" s="7"/>
      <c r="H148" s="8" t="s">
        <v>209</v>
      </c>
      <c r="I148" s="7"/>
      <c r="J148" s="7"/>
      <c r="K148" s="7"/>
      <c r="L148" s="7"/>
    </row>
    <row r="149" spans="1:12" ht="119.25" customHeight="1" x14ac:dyDescent="0.3">
      <c r="A149" s="62" t="s">
        <v>169</v>
      </c>
      <c r="B149" s="8" t="s">
        <v>168</v>
      </c>
      <c r="C149" s="15">
        <f>SUM(C150)</f>
        <v>4800</v>
      </c>
      <c r="D149" s="15">
        <f>SUM(D150)</f>
        <v>4776.1400000000003</v>
      </c>
      <c r="E149" s="8" t="s">
        <v>20</v>
      </c>
      <c r="F149" s="8" t="s">
        <v>20</v>
      </c>
      <c r="G149" s="8" t="s">
        <v>20</v>
      </c>
      <c r="H149" s="7"/>
      <c r="I149" s="27" t="s">
        <v>170</v>
      </c>
      <c r="J149" s="31" t="s">
        <v>171</v>
      </c>
      <c r="K149" s="29">
        <v>7</v>
      </c>
      <c r="L149" s="30"/>
    </row>
    <row r="150" spans="1:12" ht="106.5" customHeight="1" x14ac:dyDescent="0.3">
      <c r="A150" s="56"/>
      <c r="B150" s="8" t="s">
        <v>172</v>
      </c>
      <c r="C150" s="15">
        <v>4800</v>
      </c>
      <c r="D150" s="15">
        <v>4776.1400000000003</v>
      </c>
      <c r="E150" s="7"/>
      <c r="F150" s="7"/>
      <c r="G150" s="7"/>
      <c r="H150" s="8" t="s">
        <v>216</v>
      </c>
      <c r="I150" s="7"/>
      <c r="J150" s="7"/>
      <c r="K150" s="7"/>
      <c r="L150" s="7"/>
    </row>
    <row r="151" spans="1:12" ht="208.5" customHeight="1" x14ac:dyDescent="0.3">
      <c r="A151" s="7" t="s">
        <v>174</v>
      </c>
      <c r="B151" s="8" t="s">
        <v>173</v>
      </c>
      <c r="C151" s="15">
        <f>SUM(C152)</f>
        <v>10530.15</v>
      </c>
      <c r="D151" s="15">
        <f>SUM(D152)</f>
        <v>10530.15</v>
      </c>
      <c r="E151" s="7"/>
      <c r="F151" s="7"/>
      <c r="G151" s="7"/>
      <c r="H151" s="7"/>
      <c r="I151" s="8" t="s">
        <v>175</v>
      </c>
      <c r="J151" s="2">
        <v>100</v>
      </c>
      <c r="K151" s="2">
        <v>100</v>
      </c>
      <c r="L151" s="7"/>
    </row>
    <row r="152" spans="1:12" ht="194.25" customHeight="1" x14ac:dyDescent="0.3">
      <c r="A152" s="7"/>
      <c r="B152" s="8" t="s">
        <v>176</v>
      </c>
      <c r="C152" s="15">
        <v>10530.15</v>
      </c>
      <c r="D152" s="15">
        <v>10530.15</v>
      </c>
      <c r="E152" s="7"/>
      <c r="F152" s="7"/>
      <c r="G152" s="7"/>
      <c r="H152" s="8" t="s">
        <v>209</v>
      </c>
      <c r="I152" s="7"/>
      <c r="J152" s="7"/>
      <c r="K152" s="7"/>
      <c r="L152" s="7"/>
    </row>
    <row r="153" spans="1:12" x14ac:dyDescent="0.3">
      <c r="A153" s="12"/>
      <c r="B153" s="12"/>
      <c r="C153" s="16"/>
      <c r="D153" s="16"/>
      <c r="E153" s="12"/>
      <c r="F153" s="12"/>
      <c r="G153" s="12"/>
      <c r="H153" s="12"/>
      <c r="I153" s="12"/>
      <c r="J153" s="12"/>
      <c r="K153" s="12"/>
      <c r="L153" s="12"/>
    </row>
    <row r="154" spans="1:12" x14ac:dyDescent="0.3">
      <c r="A154" s="13"/>
      <c r="B154" s="13"/>
      <c r="C154" s="17"/>
      <c r="D154" s="17"/>
      <c r="E154" s="13"/>
      <c r="F154" s="13"/>
      <c r="G154" s="13"/>
      <c r="H154" s="13"/>
      <c r="I154" s="13"/>
      <c r="J154" s="13"/>
      <c r="K154" s="13"/>
      <c r="L154" s="13"/>
    </row>
    <row r="155" spans="1:12" x14ac:dyDescent="0.3">
      <c r="A155" s="13"/>
      <c r="B155" s="13"/>
      <c r="C155" s="17"/>
      <c r="D155" s="17"/>
      <c r="E155" s="13"/>
      <c r="F155" s="13"/>
      <c r="G155" s="13"/>
      <c r="H155" s="13"/>
      <c r="I155" s="13"/>
      <c r="J155" s="13"/>
      <c r="K155" s="13"/>
      <c r="L155" s="13"/>
    </row>
  </sheetData>
  <mergeCells count="145">
    <mergeCell ref="L72:L74"/>
    <mergeCell ref="L9:L19"/>
    <mergeCell ref="B140:B141"/>
    <mergeCell ref="C140:C141"/>
    <mergeCell ref="D140:D141"/>
    <mergeCell ref="E140:E141"/>
    <mergeCell ref="F140:F141"/>
    <mergeCell ref="G140:G141"/>
    <mergeCell ref="A144:A148"/>
    <mergeCell ref="A119:A121"/>
    <mergeCell ref="B122:B125"/>
    <mergeCell ref="C122:C125"/>
    <mergeCell ref="D122:D125"/>
    <mergeCell ref="E122:E125"/>
    <mergeCell ref="F122:F125"/>
    <mergeCell ref="G122:G125"/>
    <mergeCell ref="H122:H125"/>
    <mergeCell ref="A122:A139"/>
    <mergeCell ref="B104:B108"/>
    <mergeCell ref="C104:C108"/>
    <mergeCell ref="D104:D108"/>
    <mergeCell ref="E104:E108"/>
    <mergeCell ref="F104:F108"/>
    <mergeCell ref="G104:G108"/>
    <mergeCell ref="A149:A150"/>
    <mergeCell ref="H140:H141"/>
    <mergeCell ref="A140:A143"/>
    <mergeCell ref="B144:B145"/>
    <mergeCell ref="C144:C145"/>
    <mergeCell ref="D144:D145"/>
    <mergeCell ref="E144:E145"/>
    <mergeCell ref="F144:F145"/>
    <mergeCell ref="G144:G145"/>
    <mergeCell ref="H144:H145"/>
    <mergeCell ref="H104:H108"/>
    <mergeCell ref="A104:A115"/>
    <mergeCell ref="A116:A118"/>
    <mergeCell ref="A83:A96"/>
    <mergeCell ref="B97:B99"/>
    <mergeCell ref="C97:C99"/>
    <mergeCell ref="D97:D99"/>
    <mergeCell ref="E97:E99"/>
    <mergeCell ref="F97:F99"/>
    <mergeCell ref="G97:G99"/>
    <mergeCell ref="H97:H99"/>
    <mergeCell ref="A97:A103"/>
    <mergeCell ref="G79:G80"/>
    <mergeCell ref="H79:H80"/>
    <mergeCell ref="B83:B88"/>
    <mergeCell ref="C83:C88"/>
    <mergeCell ref="D83:D88"/>
    <mergeCell ref="E83:E88"/>
    <mergeCell ref="F72:F74"/>
    <mergeCell ref="G72:G74"/>
    <mergeCell ref="H72:H74"/>
    <mergeCell ref="F83:F88"/>
    <mergeCell ref="G83:G88"/>
    <mergeCell ref="H83:H88"/>
    <mergeCell ref="A77:A78"/>
    <mergeCell ref="A79:A80"/>
    <mergeCell ref="B79:B80"/>
    <mergeCell ref="C79:C80"/>
    <mergeCell ref="D79:D80"/>
    <mergeCell ref="E79:E80"/>
    <mergeCell ref="E64:E69"/>
    <mergeCell ref="F64:F69"/>
    <mergeCell ref="F79:F80"/>
    <mergeCell ref="G64:G69"/>
    <mergeCell ref="H64:H69"/>
    <mergeCell ref="A64:A71"/>
    <mergeCell ref="B72:B74"/>
    <mergeCell ref="C72:C74"/>
    <mergeCell ref="D72:D74"/>
    <mergeCell ref="E72:E74"/>
    <mergeCell ref="A61:A63"/>
    <mergeCell ref="B64:B69"/>
    <mergeCell ref="C64:C69"/>
    <mergeCell ref="D64:D69"/>
    <mergeCell ref="A72:A76"/>
    <mergeCell ref="B61:B62"/>
    <mergeCell ref="C61:C62"/>
    <mergeCell ref="D61:D62"/>
    <mergeCell ref="E61:E62"/>
    <mergeCell ref="F61:F62"/>
    <mergeCell ref="G61:G62"/>
    <mergeCell ref="H61:H62"/>
    <mergeCell ref="G50:G59"/>
    <mergeCell ref="A43:A45"/>
    <mergeCell ref="B46:B48"/>
    <mergeCell ref="C46:C48"/>
    <mergeCell ref="D46:D48"/>
    <mergeCell ref="E46:E48"/>
    <mergeCell ref="F46:F48"/>
    <mergeCell ref="G46:G48"/>
    <mergeCell ref="H46:H48"/>
    <mergeCell ref="B43:B44"/>
    <mergeCell ref="C43:C44"/>
    <mergeCell ref="D43:D44"/>
    <mergeCell ref="E43:E44"/>
    <mergeCell ref="F43:F44"/>
    <mergeCell ref="G43:G44"/>
    <mergeCell ref="H43:H44"/>
    <mergeCell ref="H50:H59"/>
    <mergeCell ref="A46:A49"/>
    <mergeCell ref="A50:A59"/>
    <mergeCell ref="B50:B59"/>
    <mergeCell ref="C50:C59"/>
    <mergeCell ref="D50:D59"/>
    <mergeCell ref="E50:E59"/>
    <mergeCell ref="F50:F59"/>
    <mergeCell ref="G9:G19"/>
    <mergeCell ref="H9:H19"/>
    <mergeCell ref="A9:A20"/>
    <mergeCell ref="B21:B40"/>
    <mergeCell ref="C21:C40"/>
    <mergeCell ref="D21:D40"/>
    <mergeCell ref="E21:E40"/>
    <mergeCell ref="F21:F40"/>
    <mergeCell ref="G21:G40"/>
    <mergeCell ref="B9:B19"/>
    <mergeCell ref="C9:C19"/>
    <mergeCell ref="D9:D19"/>
    <mergeCell ref="E9:E19"/>
    <mergeCell ref="F9:F19"/>
    <mergeCell ref="H21:H40"/>
    <mergeCell ref="A21:A42"/>
    <mergeCell ref="K1:K3"/>
    <mergeCell ref="L1:L3"/>
    <mergeCell ref="F5:G8"/>
    <mergeCell ref="F1:G1"/>
    <mergeCell ref="F2:G2"/>
    <mergeCell ref="A1:A3"/>
    <mergeCell ref="B1:B3"/>
    <mergeCell ref="C1:C3"/>
    <mergeCell ref="D1:D3"/>
    <mergeCell ref="E1:E3"/>
    <mergeCell ref="A5:A8"/>
    <mergeCell ref="B5:B8"/>
    <mergeCell ref="C5:C8"/>
    <mergeCell ref="D5:D8"/>
    <mergeCell ref="E5:E8"/>
    <mergeCell ref="H5:H8"/>
    <mergeCell ref="H1:H3"/>
    <mergeCell ref="I1:I3"/>
    <mergeCell ref="J1:J3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оценке эффективности М</vt:lpstr>
      <vt:lpstr>Финансирование мероприятий МП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2021-06-22T13:25:48Z</dcterms:modified>
</cp:coreProperties>
</file>